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20" windowWidth="14450" windowHeight="12800"/>
  </bookViews>
  <sheets>
    <sheet name="Balance Sheet" sheetId="1" r:id="rId1"/>
    <sheet name="Income Statement" sheetId="8" r:id="rId2"/>
  </sheets>
  <calcPr calcId="125725"/>
</workbook>
</file>

<file path=xl/calcChain.xml><?xml version="1.0" encoding="utf-8"?>
<calcChain xmlns="http://schemas.openxmlformats.org/spreadsheetml/2006/main">
  <c r="G20" i="1"/>
  <c r="G24"/>
  <c r="G26"/>
  <c r="G32" s="1"/>
  <c r="G48"/>
  <c r="G54" s="1"/>
  <c r="G60"/>
  <c r="G70" s="1"/>
  <c r="G78" s="1"/>
  <c r="H20"/>
  <c r="H24" s="1"/>
  <c r="H48"/>
  <c r="H54" s="1"/>
  <c r="H60"/>
  <c r="H70" s="1"/>
  <c r="H78" s="1"/>
  <c r="H16"/>
  <c r="H26"/>
  <c r="H32" s="1"/>
  <c r="D63"/>
  <c r="D74"/>
  <c r="D77"/>
  <c r="D83" s="1"/>
  <c r="D90"/>
  <c r="D18"/>
  <c r="D33"/>
  <c r="D44" s="1"/>
  <c r="D50"/>
  <c r="D26"/>
  <c r="D31"/>
  <c r="D38"/>
  <c r="E3" i="8"/>
  <c r="C20"/>
  <c r="C27"/>
  <c r="G14"/>
  <c r="G25"/>
  <c r="E4"/>
  <c r="H2"/>
  <c r="C63" i="1"/>
  <c r="C74"/>
  <c r="C90"/>
  <c r="C18"/>
  <c r="C33"/>
  <c r="C44" s="1"/>
  <c r="C50"/>
  <c r="C77"/>
  <c r="C83" s="1"/>
  <c r="H14" i="8"/>
  <c r="H25"/>
  <c r="D20"/>
  <c r="D27"/>
  <c r="D36"/>
  <c r="C36"/>
  <c r="G16" i="1"/>
  <c r="C26"/>
  <c r="C31"/>
  <c r="C38"/>
  <c r="G35" l="1"/>
  <c r="C93"/>
  <c r="G29" i="8"/>
  <c r="G34" s="1"/>
  <c r="C29"/>
  <c r="C34" s="1"/>
  <c r="C54" i="1"/>
  <c r="H29" i="8"/>
  <c r="H34" s="1"/>
  <c r="D29"/>
  <c r="D34" s="1"/>
  <c r="H35" i="1"/>
  <c r="H94" s="1"/>
  <c r="D93"/>
  <c r="D54"/>
  <c r="G94"/>
  <c r="G31" i="8" l="1"/>
  <c r="C31"/>
  <c r="C94" i="1"/>
  <c r="H31" i="8"/>
  <c r="D31"/>
  <c r="H35"/>
  <c r="D40"/>
  <c r="D35"/>
  <c r="D94" i="1"/>
  <c r="C35" i="8"/>
  <c r="C40"/>
  <c r="G35"/>
  <c r="G40" l="1"/>
  <c r="G43" s="1"/>
  <c r="C43"/>
  <c r="H40"/>
  <c r="H43" s="1"/>
  <c r="D43"/>
  <c r="C42" l="1"/>
  <c r="G42"/>
  <c r="H42"/>
  <c r="D42"/>
</calcChain>
</file>

<file path=xl/sharedStrings.xml><?xml version="1.0" encoding="utf-8"?>
<sst xmlns="http://schemas.openxmlformats.org/spreadsheetml/2006/main" count="428" uniqueCount="392">
  <si>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</si>
  <si>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</si>
  <si>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</si>
  <si>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</si>
  <si>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</si>
  <si>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</si>
  <si>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</si>
  <si>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</si>
  <si>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</si>
  <si>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</si>
  <si>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</si>
  <si>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</si>
  <si>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</si>
  <si>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</si>
  <si>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</si>
  <si>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</si>
  <si>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</si>
  <si>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</si>
  <si>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</si>
  <si>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</si>
  <si>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</si>
  <si>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</si>
  <si>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</si>
  <si>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</si>
  <si>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</si>
  <si>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</si>
  <si>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</si>
  <si>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</si>
  <si>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</si>
  <si>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</si>
  <si>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</si>
  <si>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</si>
  <si>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</si>
  <si>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</si>
  <si>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</si>
  <si>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</si>
  <si>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</si>
  <si>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</si>
  <si>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</si>
  <si>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</si>
  <si>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</si>
  <si>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</si>
  <si>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</si>
  <si>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</si>
  <si>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</si>
  <si>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</si>
  <si>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</si>
  <si>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</si>
  <si>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</si>
  <si>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</si>
  <si>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</si>
  <si>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</si>
  <si>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</si>
  <si>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</si>
  <si>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</si>
  <si>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</si>
  <si>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</si>
  <si>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</si>
  <si>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</si>
  <si>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</si>
  <si>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</si>
  <si>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</si>
  <si>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</si>
  <si>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</si>
  <si>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</si>
  <si>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</si>
  <si>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</si>
  <si>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</si>
  <si>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</si>
  <si>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</si>
  <si>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</si>
  <si>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</si>
  <si>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</si>
  <si>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</si>
  <si>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</si>
  <si>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</si>
  <si>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</si>
  <si>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</si>
  <si>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</si>
  <si>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</si>
  <si>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</si>
  <si>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</si>
  <si>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</si>
  <si>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</si>
  <si>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</si>
  <si>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</si>
  <si>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</si>
  <si>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</si>
  <si>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</si>
  <si>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</si>
  <si>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</si>
  <si>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</si>
  <si>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</si>
  <si>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</si>
  <si>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</si>
  <si>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</si>
  <si>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</si>
  <si>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</si>
  <si>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</si>
  <si>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</si>
  <si>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</si>
  <si>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</si>
  <si>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</si>
  <si>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</si>
  <si>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</si>
  <si>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</si>
  <si>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</si>
  <si>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</si>
  <si>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</si>
  <si>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</si>
  <si>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</si>
  <si>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</si>
  <si>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</si>
  <si>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</si>
  <si>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</si>
  <si>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</si>
  <si>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</si>
  <si>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</si>
  <si>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</si>
  <si>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</si>
  <si>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</si>
  <si>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</si>
  <si>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</si>
  <si>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</si>
  <si>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</si>
  <si>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</si>
  <si>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</si>
  <si>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</si>
  <si>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</si>
  <si>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</si>
  <si>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</si>
  <si>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</si>
  <si>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</si>
  <si>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</si>
  <si>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</si>
  <si>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</si>
  <si>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</si>
  <si>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</si>
  <si>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</si>
  <si>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</si>
  <si>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</si>
  <si>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</si>
  <si>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</si>
  <si>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</si>
  <si>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</si>
  <si>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</si>
  <si>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</si>
  <si>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</si>
  <si>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</si>
  <si>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</si>
  <si>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</si>
  <si>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</si>
  <si>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</si>
  <si>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</si>
  <si>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</si>
  <si>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</si>
  <si>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</si>
  <si>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</si>
  <si>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</si>
  <si>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</si>
  <si>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</si>
  <si>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</si>
  <si>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</si>
  <si>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</si>
  <si>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</si>
  <si>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</si>
  <si>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</si>
  <si>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</si>
  <si>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</si>
  <si>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</si>
  <si>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</si>
  <si>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</si>
  <si>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</si>
  <si>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</si>
  <si>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</si>
  <si>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</si>
  <si>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</si>
  <si>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</si>
  <si>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</si>
  <si>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</si>
  <si>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</si>
  <si>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</si>
  <si>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</si>
  <si>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</si>
  <si>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</si>
  <si>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</si>
  <si>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</si>
  <si>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</si>
  <si>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</si>
  <si>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</si>
  <si>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</si>
  <si>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</si>
  <si>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</si>
  <si>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</si>
  <si>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</si>
  <si>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</si>
  <si>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</si>
  <si>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</si>
  <si>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</si>
  <si>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</si>
  <si>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</si>
  <si>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</si>
  <si>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</si>
  <si>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</si>
  <si>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</si>
  <si>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</si>
  <si>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</si>
  <si>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</si>
  <si>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</si>
  <si>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</si>
  <si>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</si>
  <si>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</si>
  <si>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</si>
  <si>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</si>
  <si>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</si>
  <si>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</si>
  <si>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</si>
  <si>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</si>
  <si>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</si>
  <si>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</si>
  <si>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</si>
  <si>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</si>
  <si>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</si>
  <si>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</si>
  <si>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</si>
  <si>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</si>
  <si>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</si>
  <si>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</si>
  <si>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</si>
  <si>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</si>
  <si>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</si>
  <si>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</si>
  <si>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</si>
  <si>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</si>
  <si>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</si>
  <si>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</si>
  <si>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</si>
  <si>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</si>
  <si>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</si>
  <si>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</si>
  <si>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</si>
  <si>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</si>
  <si>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</si>
  <si>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</si>
  <si>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</si>
  <si>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</si>
  <si>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</si>
  <si>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</si>
  <si>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</si>
  <si>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</si>
  <si>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</si>
  <si>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</si>
  <si>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</si>
  <si>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</si>
  <si>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</si>
  <si>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</si>
  <si>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</si>
  <si>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</si>
  <si>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</si>
  <si>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</si>
  <si>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</si>
  <si>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</si>
  <si>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</si>
  <si>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</si>
  <si>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</si>
  <si>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</si>
  <si>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</si>
  <si>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</si>
  <si>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</si>
  <si>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</si>
  <si>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</si>
  <si>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</si>
  <si>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</si>
  <si>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</si>
  <si>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</si>
  <si>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</si>
  <si>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</si>
  <si>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</si>
  <si>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</si>
  <si>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</si>
  <si>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</si>
  <si>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</si>
  <si>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</si>
  <si>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</si>
  <si>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</si>
  <si>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</si>
  <si>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</si>
  <si>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</si>
  <si>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</si>
  <si>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</si>
  <si>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</si>
  <si>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</si>
  <si>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</si>
  <si>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</si>
  <si>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</si>
  <si>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</si>
  <si>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</si>
  <si>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</si>
  <si>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</si>
  <si>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</si>
  <si>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</si>
  <si>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</si>
  <si>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</si>
  <si>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</si>
  <si>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</si>
  <si>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</si>
  <si>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</si>
  <si>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</si>
  <si>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</si>
  <si>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</si>
  <si>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</si>
  <si>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</si>
  <si>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</si>
  <si>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</si>
  <si>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</si>
  <si>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</si>
  <si>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</si>
  <si>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</si>
  <si>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</si>
  <si>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</si>
  <si>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</si>
  <si>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</si>
  <si>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</si>
  <si>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</si>
  <si>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</si>
  <si>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</si>
  <si>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</si>
  <si>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</si>
  <si>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</si>
  <si>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</si>
  <si>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</si>
  <si>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</si>
  <si>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</si>
  <si>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</si>
  <si>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</si>
  <si>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</si>
  <si>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</si>
  <si>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</si>
  <si>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</si>
  <si>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</si>
  <si>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</si>
  <si>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</si>
  <si>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</si>
  <si>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</si>
  <si>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</si>
  <si>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</si>
  <si>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</si>
  <si>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</si>
  <si>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</si>
  <si>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</si>
  <si>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</si>
  <si>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</si>
  <si>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</si>
  <si>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</si>
  <si>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</si>
  <si>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</si>
  <si>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</si>
  <si>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</si>
  <si>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</si>
  <si>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</si>
  <si>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</si>
  <si>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</si>
  <si>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</si>
  <si>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</si>
  <si>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</si>
  <si>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</si>
  <si>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</si>
  <si>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</si>
  <si>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</si>
  <si>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</si>
  <si>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</si>
  <si>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</si>
  <si>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</si>
  <si>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</si>
  <si>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</si>
  <si>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</si>
  <si>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</si>
  <si>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</si>
  <si>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</si>
  <si>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</si>
  <si>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</si>
  <si>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</si>
  <si>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</si>
  <si>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</si>
  <si>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</si>
  <si>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</si>
  <si>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</si>
  <si>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</si>
  <si>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</si>
  <si>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</si>
  <si>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Interim non-consolidated</t>
  </si>
  <si>
    <t>01.01.2021-31.12.2021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</si>
</sst>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22">
    <font>
      <sz val="10"/>
      <name val="Arial"/>
    </font>
    <font>
      <b/>
      <sz val="11"/>
      <name val="Times New Roman"/>
      <family val="1"/>
      <charset val="204"/>
    </font>
    <font>
      <sz val="10"/>
      <name val="Timok"/>
      <family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family val="1"/>
      <charset val="204"/>
    </font>
    <font>
      <b/>
      <i/>
      <sz val="9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96">
    <xf numFmtId="0" fontId="0" fillId="0" borderId="0" xfId="0"/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/>
    </xf>
    <xf numFmtId="1" fontId="4" fillId="0" borderId="0" xfId="1" applyNumberFormat="1" applyFont="1" applyAlignment="1" applyProtection="1">
      <alignment vertical="top"/>
    </xf>
    <xf numFmtId="1" fontId="4" fillId="0" borderId="0" xfId="1" applyNumberFormat="1" applyFont="1" applyAlignment="1">
      <alignment vertical="top"/>
    </xf>
    <xf numFmtId="0" fontId="4" fillId="0" borderId="0" xfId="1" applyFont="1" applyAlignment="1" applyProtection="1">
      <alignment vertical="top" wrapText="1"/>
      <protection locked="0"/>
    </xf>
    <xf numFmtId="1" fontId="4" fillId="0" borderId="0" xfId="1" applyNumberFormat="1" applyFont="1" applyAlignment="1" applyProtection="1">
      <alignment vertical="top" wrapText="1"/>
      <protection locked="0"/>
    </xf>
    <xf numFmtId="0" fontId="8" fillId="0" borderId="0" xfId="3" applyFont="1"/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2" xfId="3" applyFont="1" applyBorder="1" applyAlignment="1" applyProtection="1">
      <alignment vertical="center" wrapText="1"/>
    </xf>
    <xf numFmtId="3" fontId="6" fillId="0" borderId="2" xfId="3" applyNumberFormat="1" applyFont="1" applyBorder="1" applyAlignment="1" applyProtection="1">
      <alignment vertical="center"/>
    </xf>
    <xf numFmtId="0" fontId="8" fillId="0" borderId="2" xfId="3" applyFont="1" applyBorder="1" applyAlignment="1" applyProtection="1">
      <alignment wrapText="1"/>
    </xf>
    <xf numFmtId="0" fontId="8" fillId="0" borderId="2" xfId="3" applyFont="1" applyBorder="1" applyProtection="1"/>
    <xf numFmtId="0" fontId="9" fillId="0" borderId="2" xfId="3" applyFont="1" applyBorder="1" applyAlignment="1" applyProtection="1">
      <alignment vertical="center" wrapText="1"/>
    </xf>
    <xf numFmtId="0" fontId="7" fillId="0" borderId="2" xfId="3" applyFont="1" applyFill="1" applyBorder="1" applyProtection="1"/>
    <xf numFmtId="3" fontId="7" fillId="0" borderId="2" xfId="3" applyNumberFormat="1" applyFont="1" applyFill="1" applyBorder="1" applyAlignment="1" applyProtection="1">
      <alignment vertical="center"/>
    </xf>
    <xf numFmtId="0" fontId="8" fillId="0" borderId="0" xfId="3" applyFont="1" applyProtection="1"/>
    <xf numFmtId="0" fontId="7" fillId="0" borderId="0" xfId="3" applyFont="1" applyBorder="1" applyAlignment="1" applyProtection="1">
      <alignment wrapText="1"/>
    </xf>
    <xf numFmtId="0" fontId="6" fillId="0" borderId="0" xfId="3" applyFont="1" applyBorder="1" applyAlignment="1" applyProtection="1">
      <alignment wrapText="1"/>
      <protection locked="0"/>
    </xf>
    <xf numFmtId="1" fontId="7" fillId="0" borderId="0" xfId="3" applyNumberFormat="1" applyFont="1" applyBorder="1" applyProtection="1">
      <protection locked="0"/>
    </xf>
    <xf numFmtId="0" fontId="6" fillId="0" borderId="0" xfId="3" applyFont="1" applyBorder="1" applyAlignment="1" applyProtection="1">
      <alignment horizontal="right" vertical="center" wrapText="1"/>
      <protection locked="0"/>
    </xf>
    <xf numFmtId="0" fontId="8" fillId="0" borderId="0" xfId="3" applyFont="1" applyBorder="1" applyAlignment="1" applyProtection="1">
      <alignment wrapText="1"/>
      <protection locked="0"/>
    </xf>
    <xf numFmtId="1" fontId="8" fillId="0" borderId="0" xfId="3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3" applyFont="1" applyBorder="1" applyAlignment="1">
      <alignment vertical="center" wrapText="1"/>
    </xf>
    <xf numFmtId="0" fontId="10" fillId="0" borderId="0" xfId="3" applyFont="1" applyBorder="1" applyAlignment="1" applyProtection="1">
      <alignment vertical="center" wrapText="1"/>
      <protection locked="0"/>
    </xf>
    <xf numFmtId="1" fontId="8" fillId="0" borderId="0" xfId="3" applyNumberFormat="1" applyFont="1" applyProtection="1">
      <protection locked="0"/>
    </xf>
    <xf numFmtId="0" fontId="8" fillId="0" borderId="0" xfId="3" applyFont="1" applyBorder="1" applyAlignment="1">
      <alignment wrapText="1"/>
    </xf>
    <xf numFmtId="1" fontId="8" fillId="0" borderId="0" xfId="3" applyNumberFormat="1" applyFont="1" applyBorder="1"/>
    <xf numFmtId="1" fontId="8" fillId="0" borderId="0" xfId="3" applyNumberFormat="1" applyFont="1"/>
    <xf numFmtId="0" fontId="8" fillId="0" borderId="0" xfId="3" applyFont="1" applyBorder="1"/>
    <xf numFmtId="0" fontId="8" fillId="0" borderId="0" xfId="3" applyFont="1" applyAlignment="1">
      <alignment wrapText="1"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11" fillId="0" borderId="2" xfId="1" applyFont="1" applyBorder="1" applyAlignment="1" applyProtection="1">
      <alignment horizontal="left" vertical="top"/>
      <protection locked="0"/>
    </xf>
    <xf numFmtId="49" fontId="12" fillId="0" borderId="2" xfId="1" applyNumberFormat="1" applyFont="1" applyBorder="1" applyAlignment="1" applyProtection="1">
      <alignment horizontal="right" vertical="top" wrapText="1"/>
    </xf>
    <xf numFmtId="49" fontId="12" fillId="0" borderId="2" xfId="1" applyNumberFormat="1" applyFont="1" applyFill="1" applyBorder="1" applyAlignment="1" applyProtection="1">
      <alignment horizontal="right" vertical="top" wrapText="1"/>
    </xf>
    <xf numFmtId="49" fontId="13" fillId="0" borderId="2" xfId="1" applyNumberFormat="1" applyFont="1" applyBorder="1" applyAlignment="1" applyProtection="1">
      <alignment horizontal="right" vertical="top" wrapText="1"/>
    </xf>
    <xf numFmtId="49" fontId="13" fillId="0" borderId="2" xfId="1" applyNumberFormat="1" applyFont="1" applyFill="1" applyBorder="1" applyAlignment="1" applyProtection="1">
      <alignment horizontal="right" vertical="top" wrapText="1"/>
    </xf>
    <xf numFmtId="49" fontId="12" fillId="0" borderId="3" xfId="1" applyNumberFormat="1" applyFont="1" applyBorder="1" applyAlignment="1" applyProtection="1">
      <alignment horizontal="right" vertical="top" wrapText="1"/>
    </xf>
    <xf numFmtId="49" fontId="11" fillId="0" borderId="2" xfId="1" applyNumberFormat="1" applyFont="1" applyFill="1" applyBorder="1" applyAlignment="1" applyProtection="1">
      <alignment horizontal="right" vertical="top" wrapText="1"/>
    </xf>
    <xf numFmtId="49" fontId="11" fillId="0" borderId="2" xfId="1" applyNumberFormat="1" applyFont="1" applyBorder="1" applyAlignment="1" applyProtection="1">
      <alignment horizontal="right" vertical="top" wrapText="1"/>
    </xf>
    <xf numFmtId="49" fontId="11" fillId="0" borderId="4" xfId="1" applyNumberFormat="1" applyFont="1" applyBorder="1" applyAlignment="1" applyProtection="1">
      <alignment horizontal="right" vertical="top" wrapText="1"/>
    </xf>
    <xf numFmtId="1" fontId="12" fillId="0" borderId="2" xfId="1" applyNumberFormat="1" applyFont="1" applyBorder="1" applyAlignment="1" applyProtection="1">
      <alignment horizontal="right" vertical="top" wrapText="1"/>
    </xf>
    <xf numFmtId="1" fontId="13" fillId="0" borderId="2" xfId="1" applyNumberFormat="1" applyFont="1" applyBorder="1" applyAlignment="1" applyProtection="1">
      <alignment horizontal="right" vertical="top" wrapText="1"/>
    </xf>
    <xf numFmtId="1" fontId="13" fillId="0" borderId="3" xfId="1" applyNumberFormat="1" applyFont="1" applyBorder="1" applyAlignment="1" applyProtection="1">
      <alignment horizontal="right" vertical="top" wrapText="1"/>
    </xf>
    <xf numFmtId="1" fontId="11" fillId="0" borderId="5" xfId="1" applyNumberFormat="1" applyFont="1" applyBorder="1" applyAlignment="1" applyProtection="1">
      <alignment horizontal="right" vertical="top" wrapText="1"/>
    </xf>
    <xf numFmtId="1" fontId="12" fillId="0" borderId="6" xfId="0" applyNumberFormat="1" applyFont="1" applyBorder="1" applyAlignment="1" applyProtection="1">
      <alignment vertical="top" wrapText="1"/>
    </xf>
    <xf numFmtId="1" fontId="11" fillId="0" borderId="2" xfId="1" applyNumberFormat="1" applyFont="1" applyBorder="1" applyAlignment="1" applyProtection="1">
      <alignment horizontal="right" vertical="top" wrapText="1"/>
    </xf>
    <xf numFmtId="1" fontId="12" fillId="0" borderId="7" xfId="0" applyNumberFormat="1" applyFont="1" applyBorder="1" applyAlignment="1" applyProtection="1">
      <alignment vertical="top" wrapText="1"/>
    </xf>
    <xf numFmtId="1" fontId="13" fillId="0" borderId="8" xfId="1" applyNumberFormat="1" applyFont="1" applyBorder="1" applyAlignment="1" applyProtection="1">
      <alignment horizontal="right" vertical="top" wrapText="1"/>
    </xf>
    <xf numFmtId="1" fontId="12" fillId="0" borderId="5" xfId="1" applyNumberFormat="1" applyFont="1" applyBorder="1" applyAlignment="1" applyProtection="1">
      <alignment horizontal="right" vertical="top" wrapText="1"/>
    </xf>
    <xf numFmtId="1" fontId="12" fillId="0" borderId="6" xfId="1" applyNumberFormat="1" applyFont="1" applyBorder="1" applyAlignment="1" applyProtection="1">
      <alignment horizontal="right" vertical="top" wrapText="1"/>
    </xf>
    <xf numFmtId="1" fontId="13" fillId="0" borderId="9" xfId="1" applyNumberFormat="1" applyFont="1" applyBorder="1" applyAlignment="1" applyProtection="1">
      <alignment horizontal="right" vertical="top" wrapText="1"/>
    </xf>
    <xf numFmtId="1" fontId="13" fillId="2" borderId="2" xfId="1" applyNumberFormat="1" applyFont="1" applyFill="1" applyBorder="1" applyAlignment="1" applyProtection="1">
      <alignment horizontal="right" vertical="top" wrapText="1"/>
    </xf>
    <xf numFmtId="1" fontId="12" fillId="0" borderId="2" xfId="0" applyNumberFormat="1" applyFont="1" applyBorder="1" applyAlignment="1" applyProtection="1">
      <alignment vertical="top" wrapText="1"/>
    </xf>
    <xf numFmtId="1" fontId="11" fillId="0" borderId="4" xfId="1" applyNumberFormat="1" applyFont="1" applyBorder="1" applyAlignment="1" applyProtection="1">
      <alignment horizontal="right" vertical="top" wrapText="1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0" xfId="1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1" fillId="0" borderId="0" xfId="1" applyFont="1" applyBorder="1" applyAlignment="1" applyProtection="1">
      <alignment vertical="top" wrapText="1"/>
      <protection locked="0"/>
    </xf>
    <xf numFmtId="0" fontId="11" fillId="0" borderId="0" xfId="1" applyFont="1" applyBorder="1" applyAlignment="1" applyProtection="1">
      <alignment horizontal="center" vertical="top"/>
      <protection locked="0"/>
    </xf>
    <xf numFmtId="0" fontId="11" fillId="0" borderId="0" xfId="2" applyFont="1" applyAlignment="1" applyProtection="1">
      <alignment wrapText="1"/>
      <protection locked="0"/>
    </xf>
    <xf numFmtId="0" fontId="11" fillId="0" borderId="1" xfId="1" applyFont="1" applyBorder="1" applyAlignment="1" applyProtection="1">
      <alignment horizontal="center" vertical="top" wrapText="1"/>
    </xf>
    <xf numFmtId="14" fontId="11" fillId="0" borderId="1" xfId="1" applyNumberFormat="1" applyFont="1" applyBorder="1" applyAlignment="1" applyProtection="1">
      <alignment horizontal="center" vertical="top" wrapText="1"/>
    </xf>
    <xf numFmtId="0" fontId="11" fillId="0" borderId="9" xfId="1" applyFont="1" applyBorder="1" applyAlignment="1" applyProtection="1">
      <alignment horizontal="center" vertical="top" wrapText="1"/>
    </xf>
    <xf numFmtId="0" fontId="12" fillId="0" borderId="2" xfId="1" applyFont="1" applyBorder="1" applyAlignment="1" applyProtection="1">
      <alignment vertical="top" wrapText="1"/>
    </xf>
    <xf numFmtId="0" fontId="12" fillId="0" borderId="3" xfId="1" applyFont="1" applyBorder="1" applyAlignment="1" applyProtection="1">
      <alignment vertical="top" wrapText="1"/>
    </xf>
    <xf numFmtId="0" fontId="12" fillId="0" borderId="2" xfId="1" applyFont="1" applyBorder="1" applyAlignment="1" applyProtection="1">
      <alignment horizontal="right" vertical="top" wrapText="1"/>
    </xf>
    <xf numFmtId="0" fontId="12" fillId="0" borderId="0" xfId="1" applyFont="1" applyAlignment="1" applyProtection="1">
      <alignment vertical="top" wrapText="1"/>
      <protection locked="0"/>
    </xf>
    <xf numFmtId="3" fontId="12" fillId="0" borderId="2" xfId="3" applyNumberFormat="1" applyFont="1" applyBorder="1" applyAlignment="1" applyProtection="1">
      <alignment horizontal="center" vertical="center"/>
    </xf>
    <xf numFmtId="3" fontId="13" fillId="0" borderId="2" xfId="3" applyNumberFormat="1" applyFont="1" applyBorder="1" applyAlignment="1" applyProtection="1">
      <alignment horizontal="center" vertical="center"/>
    </xf>
    <xf numFmtId="3" fontId="12" fillId="0" borderId="2" xfId="3" applyNumberFormat="1" applyFont="1" applyBorder="1" applyAlignment="1" applyProtection="1">
      <alignment vertical="center"/>
    </xf>
    <xf numFmtId="0" fontId="12" fillId="0" borderId="11" xfId="3" applyFont="1" applyBorder="1" applyAlignment="1" applyProtection="1">
      <alignment horizontal="center" vertical="center" wrapText="1"/>
    </xf>
    <xf numFmtId="0" fontId="13" fillId="0" borderId="11" xfId="3" applyFont="1" applyBorder="1" applyAlignment="1" applyProtection="1">
      <alignment horizontal="center" vertical="center" wrapText="1"/>
    </xf>
    <xf numFmtId="0" fontId="11" fillId="0" borderId="11" xfId="3" applyFont="1" applyBorder="1" applyAlignment="1" applyProtection="1">
      <alignment horizontal="center" vertical="center" wrapText="1"/>
    </xf>
    <xf numFmtId="3" fontId="12" fillId="0" borderId="2" xfId="3" applyNumberFormat="1" applyFont="1" applyFill="1" applyBorder="1" applyAlignment="1" applyProtection="1">
      <alignment vertical="center"/>
    </xf>
    <xf numFmtId="0" fontId="13" fillId="0" borderId="11" xfId="3" applyFont="1" applyBorder="1" applyAlignment="1" applyProtection="1">
      <alignment horizontal="center" wrapText="1"/>
    </xf>
    <xf numFmtId="49" fontId="12" fillId="0" borderId="11" xfId="3" applyNumberFormat="1" applyFont="1" applyBorder="1" applyAlignment="1" applyProtection="1">
      <alignment horizontal="center" vertical="center" wrapText="1"/>
    </xf>
    <xf numFmtId="49" fontId="11" fillId="0" borderId="2" xfId="3" applyNumberFormat="1" applyFont="1" applyBorder="1" applyAlignment="1" applyProtection="1">
      <alignment horizontal="center" vertical="center" wrapText="1"/>
    </xf>
    <xf numFmtId="3" fontId="11" fillId="0" borderId="11" xfId="3" applyNumberFormat="1" applyFont="1" applyFill="1" applyBorder="1" applyAlignment="1" applyProtection="1">
      <alignment vertical="center"/>
    </xf>
    <xf numFmtId="0" fontId="11" fillId="0" borderId="9" xfId="3" applyFont="1" applyBorder="1" applyAlignment="1" applyProtection="1">
      <alignment horizontal="center" vertical="center" wrapText="1"/>
    </xf>
    <xf numFmtId="0" fontId="11" fillId="0" borderId="2" xfId="3" applyFont="1" applyBorder="1" applyAlignment="1" applyProtection="1">
      <alignment horizontal="center" vertical="center" wrapText="1"/>
    </xf>
    <xf numFmtId="3" fontId="11" fillId="0" borderId="2" xfId="3" applyNumberFormat="1" applyFont="1" applyBorder="1" applyAlignment="1" applyProtection="1">
      <alignment vertical="center"/>
    </xf>
    <xf numFmtId="3" fontId="12" fillId="0" borderId="2" xfId="3" applyNumberFormat="1" applyFont="1" applyBorder="1" applyProtection="1"/>
    <xf numFmtId="49" fontId="15" fillId="0" borderId="2" xfId="3" applyNumberFormat="1" applyFont="1" applyBorder="1" applyAlignment="1" applyProtection="1">
      <alignment horizontal="center" wrapText="1"/>
    </xf>
    <xf numFmtId="49" fontId="16" fillId="0" borderId="2" xfId="3" applyNumberFormat="1" applyFont="1" applyBorder="1" applyAlignment="1" applyProtection="1">
      <alignment horizontal="center" wrapText="1"/>
    </xf>
    <xf numFmtId="0" fontId="15" fillId="0" borderId="2" xfId="3" applyFont="1" applyBorder="1" applyAlignment="1" applyProtection="1">
      <alignment horizontal="center" wrapText="1"/>
    </xf>
    <xf numFmtId="0" fontId="16" fillId="0" borderId="2" xfId="3" applyFont="1" applyBorder="1" applyAlignment="1" applyProtection="1">
      <alignment horizontal="center" wrapText="1"/>
    </xf>
    <xf numFmtId="0" fontId="15" fillId="0" borderId="2" xfId="3" applyFont="1" applyBorder="1" applyAlignment="1" applyProtection="1">
      <alignment wrapText="1"/>
    </xf>
    <xf numFmtId="3" fontId="15" fillId="0" borderId="2" xfId="3" applyNumberFormat="1" applyFont="1" applyBorder="1" applyProtection="1"/>
    <xf numFmtId="0" fontId="15" fillId="0" borderId="2" xfId="3" applyFont="1" applyBorder="1" applyAlignment="1" applyProtection="1">
      <alignment horizontal="centerContinuous" wrapText="1"/>
    </xf>
    <xf numFmtId="49" fontId="17" fillId="0" borderId="2" xfId="3" applyNumberFormat="1" applyFont="1" applyBorder="1" applyAlignment="1" applyProtection="1">
      <alignment horizontal="centerContinuous" wrapText="1"/>
    </xf>
    <xf numFmtId="3" fontId="15" fillId="0" borderId="2" xfId="3" applyNumberFormat="1" applyFont="1" applyFill="1" applyBorder="1" applyProtection="1"/>
    <xf numFmtId="0" fontId="12" fillId="0" borderId="0" xfId="1" applyFont="1" applyAlignment="1" applyProtection="1">
      <alignment horizontal="left" vertical="top" wrapText="1"/>
      <protection locked="0"/>
    </xf>
    <xf numFmtId="0" fontId="12" fillId="0" borderId="0" xfId="1" applyFont="1" applyAlignment="1" applyProtection="1">
      <alignment vertical="top"/>
      <protection locked="0"/>
    </xf>
    <xf numFmtId="3" fontId="12" fillId="3" borderId="3" xfId="1" applyNumberFormat="1" applyFont="1" applyFill="1" applyBorder="1" applyAlignment="1" applyProtection="1">
      <alignment vertical="top" wrapText="1"/>
      <protection locked="0"/>
    </xf>
    <xf numFmtId="49" fontId="11" fillId="2" borderId="2" xfId="1" applyNumberFormat="1" applyFont="1" applyFill="1" applyBorder="1" applyAlignment="1" applyProtection="1">
      <alignment horizontal="right" vertical="top" wrapText="1"/>
    </xf>
    <xf numFmtId="0" fontId="12" fillId="2" borderId="2" xfId="0" applyFont="1" applyFill="1" applyBorder="1" applyAlignment="1" applyProtection="1">
      <alignment vertical="top" wrapText="1"/>
    </xf>
    <xf numFmtId="1" fontId="12" fillId="2" borderId="2" xfId="1" applyNumberFormat="1" applyFont="1" applyFill="1" applyBorder="1" applyAlignment="1" applyProtection="1">
      <alignment horizontal="right" vertical="top" wrapText="1"/>
    </xf>
    <xf numFmtId="3" fontId="12" fillId="0" borderId="3" xfId="1" applyNumberFormat="1" applyFont="1" applyBorder="1" applyAlignment="1" applyProtection="1">
      <alignment vertical="top" wrapText="1"/>
    </xf>
    <xf numFmtId="3" fontId="12" fillId="0" borderId="2" xfId="1" applyNumberFormat="1" applyFont="1" applyBorder="1" applyAlignment="1" applyProtection="1">
      <alignment vertical="top" wrapText="1"/>
    </xf>
    <xf numFmtId="3" fontId="12" fillId="4" borderId="3" xfId="1" applyNumberFormat="1" applyFont="1" applyFill="1" applyBorder="1" applyAlignment="1" applyProtection="1">
      <alignment vertical="top" wrapText="1"/>
      <protection locked="0"/>
    </xf>
    <xf numFmtId="3" fontId="12" fillId="0" borderId="5" xfId="1" applyNumberFormat="1" applyFont="1" applyBorder="1" applyAlignment="1" applyProtection="1">
      <alignment vertical="top" wrapText="1"/>
    </xf>
    <xf numFmtId="3" fontId="12" fillId="5" borderId="7" xfId="1" applyNumberFormat="1" applyFont="1" applyFill="1" applyBorder="1" applyAlignment="1" applyProtection="1">
      <alignment vertical="top" wrapText="1"/>
      <protection locked="0"/>
    </xf>
    <xf numFmtId="3" fontId="12" fillId="3" borderId="12" xfId="1" applyNumberFormat="1" applyFont="1" applyFill="1" applyBorder="1" applyAlignment="1" applyProtection="1">
      <alignment vertical="top" wrapText="1"/>
      <protection locked="0"/>
    </xf>
    <xf numFmtId="3" fontId="11" fillId="0" borderId="13" xfId="1" applyNumberFormat="1" applyFont="1" applyBorder="1" applyAlignment="1" applyProtection="1">
      <alignment vertical="top" wrapText="1"/>
    </xf>
    <xf numFmtId="3" fontId="12" fillId="0" borderId="12" xfId="0" applyNumberFormat="1" applyFont="1" applyBorder="1" applyAlignment="1" applyProtection="1">
      <alignment vertical="top" wrapText="1"/>
    </xf>
    <xf numFmtId="3" fontId="12" fillId="0" borderId="14" xfId="1" applyNumberFormat="1" applyFont="1" applyBorder="1" applyAlignment="1" applyProtection="1">
      <alignment vertical="top" wrapText="1"/>
    </xf>
    <xf numFmtId="3" fontId="12" fillId="0" borderId="15" xfId="1" applyNumberFormat="1" applyFont="1" applyBorder="1" applyAlignment="1" applyProtection="1">
      <alignment vertical="top" wrapText="1"/>
    </xf>
    <xf numFmtId="3" fontId="12" fillId="0" borderId="2" xfId="0" applyNumberFormat="1" applyFont="1" applyBorder="1" applyAlignment="1" applyProtection="1">
      <alignment vertical="top" wrapText="1"/>
    </xf>
    <xf numFmtId="0" fontId="12" fillId="2" borderId="11" xfId="0" applyFont="1" applyFill="1" applyBorder="1" applyAlignment="1" applyProtection="1">
      <alignment vertical="top" wrapText="1"/>
    </xf>
    <xf numFmtId="1" fontId="12" fillId="2" borderId="16" xfId="1" applyNumberFormat="1" applyFont="1" applyFill="1" applyBorder="1" applyAlignment="1" applyProtection="1">
      <alignment vertical="top" wrapText="1"/>
      <protection locked="0"/>
    </xf>
    <xf numFmtId="1" fontId="12" fillId="2" borderId="2" xfId="1" applyNumberFormat="1" applyFont="1" applyFill="1" applyBorder="1" applyAlignment="1" applyProtection="1">
      <alignment vertical="top" wrapText="1"/>
      <protection locked="0"/>
    </xf>
    <xf numFmtId="3" fontId="12" fillId="3" borderId="2" xfId="1" applyNumberFormat="1" applyFont="1" applyFill="1" applyBorder="1" applyAlignment="1" applyProtection="1">
      <alignment vertical="top" wrapText="1"/>
      <protection locked="0"/>
    </xf>
    <xf numFmtId="3" fontId="12" fillId="5" borderId="2" xfId="1" applyNumberFormat="1" applyFont="1" applyFill="1" applyBorder="1" applyAlignment="1" applyProtection="1">
      <alignment vertical="top" wrapText="1"/>
      <protection locked="0"/>
    </xf>
    <xf numFmtId="3" fontId="12" fillId="4" borderId="2" xfId="1" applyNumberFormat="1" applyFont="1" applyFill="1" applyBorder="1" applyAlignment="1" applyProtection="1">
      <alignment vertical="top" wrapText="1"/>
      <protection locked="0"/>
    </xf>
    <xf numFmtId="3" fontId="12" fillId="6" borderId="2" xfId="1" applyNumberFormat="1" applyFont="1" applyFill="1" applyBorder="1" applyAlignment="1" applyProtection="1">
      <alignment vertical="top" wrapText="1"/>
      <protection locked="0"/>
    </xf>
    <xf numFmtId="3" fontId="12" fillId="0" borderId="2" xfId="1" applyNumberFormat="1" applyFont="1" applyFill="1" applyBorder="1" applyAlignment="1" applyProtection="1">
      <alignment vertical="top" wrapText="1"/>
    </xf>
    <xf numFmtId="3" fontId="11" fillId="0" borderId="2" xfId="1" applyNumberFormat="1" applyFont="1" applyBorder="1" applyAlignment="1" applyProtection="1">
      <alignment vertical="top" wrapText="1"/>
    </xf>
    <xf numFmtId="3" fontId="11" fillId="0" borderId="4" xfId="1" applyNumberFormat="1" applyFont="1" applyBorder="1" applyAlignment="1" applyProtection="1">
      <alignment vertical="top" wrapText="1"/>
    </xf>
    <xf numFmtId="0" fontId="1" fillId="0" borderId="17" xfId="1" applyFont="1" applyBorder="1" applyAlignment="1" applyProtection="1">
      <alignment horizontal="center" vertical="center"/>
    </xf>
    <xf numFmtId="49" fontId="11" fillId="0" borderId="9" xfId="1" applyNumberFormat="1" applyFont="1" applyBorder="1" applyAlignment="1" applyProtection="1">
      <alignment horizontal="center" vertical="top" wrapText="1"/>
    </xf>
    <xf numFmtId="49" fontId="11" fillId="0" borderId="6" xfId="1" applyNumberFormat="1" applyFont="1" applyBorder="1" applyAlignment="1" applyProtection="1">
      <alignment horizontal="center" vertical="top" wrapText="1"/>
    </xf>
    <xf numFmtId="49" fontId="11" fillId="0" borderId="2" xfId="1" applyNumberFormat="1" applyFont="1" applyBorder="1" applyAlignment="1" applyProtection="1">
      <alignment horizontal="center" vertical="top" wrapText="1"/>
    </xf>
    <xf numFmtId="49" fontId="11" fillId="0" borderId="18" xfId="1" applyNumberFormat="1" applyFont="1" applyBorder="1" applyAlignment="1" applyProtection="1">
      <alignment horizontal="center" vertical="top" wrapText="1"/>
    </xf>
    <xf numFmtId="49" fontId="11" fillId="0" borderId="1" xfId="1" applyNumberFormat="1" applyFont="1" applyBorder="1" applyAlignment="1" applyProtection="1">
      <alignment horizontal="center" vertical="center" wrapText="1"/>
    </xf>
    <xf numFmtId="49" fontId="11" fillId="0" borderId="9" xfId="1" applyNumberFormat="1" applyFont="1" applyBorder="1" applyAlignment="1" applyProtection="1">
      <alignment horizontal="center" vertical="center" wrapText="1"/>
    </xf>
    <xf numFmtId="0" fontId="18" fillId="7" borderId="2" xfId="1" applyFont="1" applyFill="1" applyBorder="1" applyAlignment="1" applyProtection="1">
      <alignment horizontal="left" vertical="top" wrapText="1"/>
    </xf>
    <xf numFmtId="0" fontId="19" fillId="7" borderId="2" xfId="1" applyFont="1" applyFill="1" applyBorder="1" applyAlignment="1" applyProtection="1">
      <alignment vertical="top" wrapText="1"/>
    </xf>
    <xf numFmtId="1" fontId="19" fillId="7" borderId="2" xfId="1" applyNumberFormat="1" applyFont="1" applyFill="1" applyBorder="1" applyAlignment="1" applyProtection="1">
      <alignment vertical="top" wrapText="1"/>
    </xf>
    <xf numFmtId="1" fontId="19" fillId="7" borderId="2" xfId="0" applyNumberFormat="1" applyFont="1" applyFill="1" applyBorder="1" applyAlignment="1" applyProtection="1">
      <alignment vertical="top" wrapText="1"/>
    </xf>
    <xf numFmtId="1" fontId="18" fillId="7" borderId="2" xfId="1" applyNumberFormat="1" applyFont="1" applyFill="1" applyBorder="1" applyAlignment="1" applyProtection="1">
      <alignment vertical="top" wrapText="1"/>
    </xf>
    <xf numFmtId="0" fontId="18" fillId="7" borderId="2" xfId="1" applyFont="1" applyFill="1" applyBorder="1" applyAlignment="1" applyProtection="1">
      <alignment vertical="top" wrapText="1"/>
    </xf>
    <xf numFmtId="49" fontId="18" fillId="7" borderId="4" xfId="1" applyNumberFormat="1" applyFont="1" applyFill="1" applyBorder="1" applyAlignment="1" applyProtection="1">
      <alignment vertical="center" wrapText="1"/>
    </xf>
    <xf numFmtId="0" fontId="18" fillId="7" borderId="19" xfId="1" applyFont="1" applyFill="1" applyBorder="1" applyAlignment="1" applyProtection="1">
      <alignment horizontal="left" vertical="top" wrapText="1"/>
    </xf>
    <xf numFmtId="0" fontId="19" fillId="7" borderId="17" xfId="1" applyFont="1" applyFill="1" applyBorder="1" applyAlignment="1" applyProtection="1">
      <alignment vertical="top" wrapText="1"/>
    </xf>
    <xf numFmtId="0" fontId="19" fillId="7" borderId="17" xfId="1" applyNumberFormat="1" applyFont="1" applyFill="1" applyBorder="1" applyAlignment="1" applyProtection="1">
      <alignment vertical="top" wrapText="1"/>
    </xf>
    <xf numFmtId="0" fontId="18" fillId="7" borderId="17" xfId="1" applyFont="1" applyFill="1" applyBorder="1" applyAlignment="1" applyProtection="1">
      <alignment vertical="top" wrapText="1"/>
    </xf>
    <xf numFmtId="0" fontId="18" fillId="7" borderId="20" xfId="1" applyFont="1" applyFill="1" applyBorder="1" applyAlignment="1" applyProtection="1">
      <alignment vertical="top" wrapText="1"/>
    </xf>
    <xf numFmtId="0" fontId="11" fillId="0" borderId="21" xfId="1" applyFont="1" applyBorder="1" applyAlignment="1" applyProtection="1">
      <alignment horizontal="center" vertical="center"/>
    </xf>
    <xf numFmtId="164" fontId="3" fillId="4" borderId="2" xfId="1" applyNumberFormat="1" applyFont="1" applyFill="1" applyBorder="1" applyAlignment="1" applyProtection="1">
      <alignment vertical="top" wrapText="1"/>
      <protection locked="0"/>
    </xf>
    <xf numFmtId="0" fontId="11" fillId="0" borderId="2" xfId="3" applyFont="1" applyBorder="1" applyAlignment="1" applyProtection="1">
      <alignment vertical="center" wrapText="1"/>
    </xf>
    <xf numFmtId="0" fontId="12" fillId="0" borderId="2" xfId="3" applyFont="1" applyBorder="1" applyAlignment="1" applyProtection="1">
      <alignment vertical="center" wrapText="1"/>
    </xf>
    <xf numFmtId="0" fontId="12" fillId="0" borderId="2" xfId="3" applyFont="1" applyBorder="1" applyAlignment="1" applyProtection="1">
      <alignment horizontal="left" vertical="center" wrapText="1"/>
    </xf>
    <xf numFmtId="0" fontId="12" fillId="0" borderId="2" xfId="3" applyFont="1" applyBorder="1" applyAlignment="1" applyProtection="1">
      <alignment horizontal="right" vertical="center" wrapText="1"/>
    </xf>
    <xf numFmtId="0" fontId="13" fillId="0" borderId="2" xfId="3" applyFont="1" applyBorder="1" applyAlignment="1" applyProtection="1">
      <alignment vertical="center" wrapText="1"/>
    </xf>
    <xf numFmtId="0" fontId="13" fillId="0" borderId="2" xfId="3" applyFont="1" applyBorder="1" applyAlignment="1" applyProtection="1">
      <alignment horizontal="right" vertical="center" wrapText="1"/>
    </xf>
    <xf numFmtId="0" fontId="15" fillId="0" borderId="2" xfId="3" applyFont="1" applyBorder="1" applyAlignment="1" applyProtection="1">
      <alignment horizontal="left" vertical="center" wrapText="1"/>
    </xf>
    <xf numFmtId="0" fontId="17" fillId="0" borderId="2" xfId="3" applyFont="1" applyBorder="1" applyAlignment="1" applyProtection="1">
      <alignment horizontal="left" vertical="center" wrapText="1"/>
    </xf>
    <xf numFmtId="0" fontId="12" fillId="0" borderId="17" xfId="3" applyFont="1" applyBorder="1" applyAlignment="1" applyProtection="1">
      <alignment vertical="center" wrapText="1"/>
    </xf>
    <xf numFmtId="0" fontId="12" fillId="0" borderId="12" xfId="3" applyFont="1" applyBorder="1" applyAlignment="1" applyProtection="1">
      <alignment vertical="center" wrapText="1"/>
    </xf>
    <xf numFmtId="0" fontId="11" fillId="0" borderId="3" xfId="3" applyFont="1" applyBorder="1" applyAlignment="1" applyProtection="1">
      <alignment vertical="center" wrapText="1"/>
    </xf>
    <xf numFmtId="0" fontId="11" fillId="0" borderId="2" xfId="3" applyFont="1" applyBorder="1" applyAlignment="1" applyProtection="1">
      <alignment horizontal="left" vertical="center" wrapText="1"/>
    </xf>
    <xf numFmtId="0" fontId="12" fillId="0" borderId="2" xfId="3" applyFont="1" applyFill="1" applyBorder="1" applyAlignment="1" applyProtection="1">
      <alignment vertical="center" wrapText="1"/>
    </xf>
    <xf numFmtId="0" fontId="12" fillId="0" borderId="2" xfId="3" applyFont="1" applyBorder="1" applyAlignment="1" applyProtection="1">
      <alignment wrapText="1"/>
    </xf>
    <xf numFmtId="0" fontId="20" fillId="0" borderId="2" xfId="3" applyFont="1" applyBorder="1" applyAlignment="1" applyProtection="1">
      <alignment vertical="center" wrapText="1"/>
    </xf>
    <xf numFmtId="0" fontId="18" fillId="0" borderId="2" xfId="3" applyFont="1" applyBorder="1" applyAlignment="1" applyProtection="1">
      <alignment vertical="center" wrapText="1"/>
    </xf>
    <xf numFmtId="3" fontId="12" fillId="3" borderId="2" xfId="3" applyNumberFormat="1" applyFont="1" applyFill="1" applyBorder="1" applyAlignment="1" applyProtection="1">
      <alignment vertical="center"/>
      <protection locked="0"/>
    </xf>
    <xf numFmtId="3" fontId="12" fillId="5" borderId="2" xfId="3" applyNumberFormat="1" applyFont="1" applyFill="1" applyBorder="1" applyAlignment="1" applyProtection="1">
      <alignment vertical="center"/>
      <protection locked="0"/>
    </xf>
    <xf numFmtId="3" fontId="12" fillId="3" borderId="11" xfId="3" applyNumberFormat="1" applyFont="1" applyFill="1" applyBorder="1" applyAlignment="1" applyProtection="1">
      <alignment vertical="center"/>
      <protection locked="0"/>
    </xf>
    <xf numFmtId="3" fontId="11" fillId="6" borderId="11" xfId="3" applyNumberFormat="1" applyFont="1" applyFill="1" applyBorder="1" applyAlignment="1" applyProtection="1">
      <alignment vertical="center"/>
      <protection locked="0"/>
    </xf>
    <xf numFmtId="3" fontId="11" fillId="3" borderId="11" xfId="3" applyNumberFormat="1" applyFont="1" applyFill="1" applyBorder="1" applyAlignment="1" applyProtection="1">
      <alignment vertical="center"/>
      <protection locked="0"/>
    </xf>
    <xf numFmtId="3" fontId="11" fillId="3" borderId="2" xfId="3" applyNumberFormat="1" applyFont="1" applyFill="1" applyBorder="1" applyAlignment="1" applyProtection="1">
      <alignment vertical="center"/>
      <protection locked="0"/>
    </xf>
    <xf numFmtId="3" fontId="12" fillId="3" borderId="2" xfId="3" applyNumberFormat="1" applyFont="1" applyFill="1" applyBorder="1" applyProtection="1">
      <protection locked="0"/>
    </xf>
    <xf numFmtId="3" fontId="15" fillId="5" borderId="2" xfId="3" applyNumberFormat="1" applyFont="1" applyFill="1" applyBorder="1" applyProtection="1">
      <protection locked="0"/>
    </xf>
    <xf numFmtId="3" fontId="12" fillId="6" borderId="11" xfId="3" applyNumberFormat="1" applyFont="1" applyFill="1" applyBorder="1" applyAlignment="1" applyProtection="1">
      <alignment vertical="center"/>
      <protection locked="0"/>
    </xf>
    <xf numFmtId="3" fontId="12" fillId="0" borderId="22" xfId="0" applyNumberFormat="1" applyFont="1" applyBorder="1" applyAlignment="1" applyProtection="1">
      <alignment vertical="top" wrapText="1"/>
    </xf>
    <xf numFmtId="3" fontId="12" fillId="0" borderId="18" xfId="0" applyNumberFormat="1" applyFont="1" applyBorder="1" applyAlignment="1" applyProtection="1">
      <alignment vertical="top" wrapText="1"/>
    </xf>
    <xf numFmtId="3" fontId="12" fillId="0" borderId="10" xfId="0" applyNumberFormat="1" applyFont="1" applyBorder="1" applyAlignment="1" applyProtection="1">
      <alignment vertical="top" wrapText="1"/>
    </xf>
    <xf numFmtId="1" fontId="11" fillId="0" borderId="3" xfId="1" applyNumberFormat="1" applyFont="1" applyBorder="1" applyAlignment="1" applyProtection="1">
      <alignment horizontal="right" vertical="top" wrapText="1"/>
    </xf>
    <xf numFmtId="3" fontId="12" fillId="0" borderId="5" xfId="0" applyNumberFormat="1" applyFont="1" applyBorder="1" applyAlignment="1" applyProtection="1">
      <alignment vertical="top" wrapText="1"/>
    </xf>
    <xf numFmtId="3" fontId="12" fillId="0" borderId="6" xfId="0" applyNumberFormat="1" applyFont="1" applyBorder="1" applyAlignment="1" applyProtection="1">
      <alignment vertical="top" wrapText="1"/>
    </xf>
    <xf numFmtId="3" fontId="12" fillId="0" borderId="7" xfId="0" applyNumberFormat="1" applyFont="1" applyBorder="1" applyAlignment="1" applyProtection="1">
      <alignment vertical="top" wrapText="1"/>
    </xf>
    <xf numFmtId="3" fontId="12" fillId="3" borderId="2" xfId="1" applyNumberFormat="1" applyFont="1" applyFill="1" applyBorder="1" applyAlignment="1" applyProtection="1">
      <alignment vertical="center"/>
      <protection locked="0"/>
    </xf>
    <xf numFmtId="3" fontId="12" fillId="3" borderId="23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right" vertical="top"/>
      <protection locked="0"/>
    </xf>
    <xf numFmtId="0" fontId="11" fillId="0" borderId="0" xfId="2" applyFont="1" applyAlignment="1" applyProtection="1">
      <alignment horizontal="right"/>
      <protection locked="0"/>
    </xf>
    <xf numFmtId="0" fontId="11" fillId="0" borderId="14" xfId="1" applyFont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3" applyNumberFormat="1" applyFont="1" applyBorder="1" applyAlignment="1" applyProtection="1">
      <alignment horizontal="left"/>
      <protection locked="0"/>
    </xf>
    <xf numFmtId="0" fontId="11" fillId="0" borderId="0" xfId="1" applyFont="1" applyBorder="1" applyAlignment="1" applyProtection="1">
      <alignment horizontal="left" vertical="top"/>
      <protection locked="0"/>
    </xf>
    <xf numFmtId="0" fontId="21" fillId="0" borderId="0" xfId="1" applyFont="1" applyBorder="1" applyAlignment="1" applyProtection="1">
      <alignment horizontal="left" vertical="top"/>
      <protection locked="0"/>
    </xf>
    <xf numFmtId="0" fontId="19" fillId="7" borderId="2" xfId="0" applyFont="1" applyFill="1" applyBorder="1" applyAlignment="1" applyProtection="1">
      <alignment vertical="top" wrapText="1"/>
    </xf>
    <xf numFmtId="49" fontId="19" fillId="7" borderId="2" xfId="1" applyNumberFormat="1" applyFont="1" applyFill="1" applyBorder="1" applyAlignment="1" applyProtection="1">
      <alignment vertical="top" wrapText="1"/>
    </xf>
    <xf numFmtId="1" fontId="12" fillId="2" borderId="2" xfId="0" applyNumberFormat="1" applyFont="1" applyFill="1" applyBorder="1" applyAlignment="1" applyProtection="1">
      <alignment vertical="top" wrapText="1"/>
    </xf>
    <xf numFmtId="0" fontId="11" fillId="0" borderId="2" xfId="1" applyFont="1" applyBorder="1" applyAlignment="1" applyProtection="1">
      <alignment horizontal="center" vertical="top" wrapText="1"/>
      <protection locked="0"/>
    </xf>
    <xf numFmtId="0" fontId="11" fillId="0" borderId="2" xfId="1" applyFont="1" applyBorder="1" applyAlignment="1" applyProtection="1">
      <alignment horizontal="center" vertical="top"/>
      <protection locked="0"/>
    </xf>
    <xf numFmtId="14" fontId="11" fillId="0" borderId="2" xfId="1" applyNumberFormat="1" applyFont="1" applyFill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_Баланс" xfId="1"/>
    <cellStyle name="Normal_Отч.парич.поток" xfId="2"/>
    <cellStyle name="Normal_Отч.прих-разх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0"/>
  <sheetViews>
    <sheetView showGridLines="0" tabSelected="1" zoomScaleNormal="100" workbookViewId="0">
      <selection activeCell="H93" sqref="H93"/>
    </sheetView>
  </sheetViews>
  <sheetFormatPr defaultColWidth="9.453125" defaultRowHeight="15.5"/>
  <cols>
    <col min="1" max="1" width="33.1796875" style="5" customWidth="1"/>
    <col min="2" max="4" width="9.90625" style="73" customWidth="1"/>
    <col min="5" max="5" width="33.08984375" style="5" customWidth="1"/>
    <col min="6" max="6" width="9.90625" style="98" customWidth="1"/>
    <col min="7" max="7" width="9.90625" style="73" customWidth="1"/>
    <col min="8" max="8" width="10.54296875" style="99" customWidth="1"/>
    <col min="9" max="9" width="3.453125" style="1" customWidth="1"/>
    <col min="10" max="16384" width="9.453125" style="1"/>
  </cols>
  <sheetData>
    <row r="1" spans="1:18" ht="17.5">
      <c r="A1" s="62" t="s">
        <v>0</v>
      </c>
      <c r="B1" s="189"/>
      <c r="C1" s="61"/>
      <c r="D1" s="61"/>
      <c r="E1" s="61"/>
    </row>
    <row r="2" spans="1:18">
      <c r="A2" s="188" t="s">
        <v>1</v>
      </c>
      <c r="B2" s="62"/>
      <c r="E2" s="193" t="s">
        <v>385</v>
      </c>
      <c r="G2" s="181" t="s">
        <v>208</v>
      </c>
      <c r="H2" s="38">
        <v>121228499</v>
      </c>
    </row>
    <row r="3" spans="1:18">
      <c r="A3" s="188" t="s">
        <v>202</v>
      </c>
      <c r="B3" s="63"/>
      <c r="E3" s="194" t="s">
        <v>390</v>
      </c>
      <c r="H3" s="183" t="s">
        <v>2</v>
      </c>
    </row>
    <row r="4" spans="1:18">
      <c r="A4" s="188" t="s">
        <v>3</v>
      </c>
      <c r="B4" s="62"/>
      <c r="E4" s="195" t="s">
        <v>391</v>
      </c>
      <c r="H4" s="182" t="s">
        <v>148</v>
      </c>
    </row>
    <row r="5" spans="1:18" ht="3.5" customHeight="1" thickBot="1">
      <c r="A5" s="64"/>
      <c r="B5" s="64"/>
      <c r="C5" s="65"/>
      <c r="D5" s="66"/>
      <c r="E5" s="66"/>
      <c r="H5" s="66"/>
    </row>
    <row r="6" spans="1:18" ht="30">
      <c r="A6" s="144" t="s">
        <v>4</v>
      </c>
      <c r="B6" s="67" t="s">
        <v>5</v>
      </c>
      <c r="C6" s="68" t="s">
        <v>6</v>
      </c>
      <c r="D6" s="68" t="s">
        <v>7</v>
      </c>
      <c r="E6" s="130" t="s">
        <v>8</v>
      </c>
      <c r="F6" s="67" t="s">
        <v>5</v>
      </c>
      <c r="G6" s="68" t="s">
        <v>6</v>
      </c>
      <c r="H6" s="68" t="s">
        <v>7</v>
      </c>
    </row>
    <row r="7" spans="1:18" ht="15">
      <c r="A7" s="125" t="s">
        <v>203</v>
      </c>
      <c r="B7" s="69" t="s">
        <v>204</v>
      </c>
      <c r="C7" s="126" t="s">
        <v>386</v>
      </c>
      <c r="D7" s="127" t="s">
        <v>387</v>
      </c>
      <c r="E7" s="131" t="s">
        <v>203</v>
      </c>
      <c r="F7" s="126" t="s">
        <v>204</v>
      </c>
      <c r="G7" s="128" t="s">
        <v>386</v>
      </c>
      <c r="H7" s="129" t="s">
        <v>387</v>
      </c>
    </row>
    <row r="8" spans="1:18">
      <c r="A8" s="139" t="s">
        <v>9</v>
      </c>
      <c r="B8" s="45"/>
      <c r="C8" s="70"/>
      <c r="D8" s="71"/>
      <c r="E8" s="132" t="s">
        <v>87</v>
      </c>
      <c r="F8" s="101"/>
      <c r="G8" s="102"/>
      <c r="H8" s="115"/>
    </row>
    <row r="9" spans="1:18">
      <c r="A9" s="140" t="s">
        <v>10</v>
      </c>
      <c r="B9" s="72"/>
      <c r="C9" s="70"/>
      <c r="D9" s="71"/>
      <c r="E9" s="133" t="s">
        <v>88</v>
      </c>
      <c r="F9" s="103"/>
      <c r="G9" s="117"/>
      <c r="H9" s="116"/>
    </row>
    <row r="10" spans="1:18">
      <c r="A10" s="140" t="s">
        <v>11</v>
      </c>
      <c r="B10" s="39" t="s">
        <v>209</v>
      </c>
      <c r="C10" s="118">
        <v>7193</v>
      </c>
      <c r="D10" s="118">
        <v>7213</v>
      </c>
      <c r="E10" s="133" t="s">
        <v>89</v>
      </c>
      <c r="F10" s="47" t="s">
        <v>279</v>
      </c>
      <c r="G10" s="118">
        <v>18359</v>
      </c>
      <c r="H10" s="118">
        <v>18359</v>
      </c>
    </row>
    <row r="11" spans="1:18">
      <c r="A11" s="140" t="s">
        <v>12</v>
      </c>
      <c r="B11" s="39" t="s">
        <v>210</v>
      </c>
      <c r="C11" s="118"/>
      <c r="D11" s="118"/>
      <c r="E11" s="133" t="s">
        <v>90</v>
      </c>
      <c r="F11" s="47" t="s">
        <v>280</v>
      </c>
      <c r="G11" s="119">
        <v>18359</v>
      </c>
      <c r="H11" s="119">
        <v>18359</v>
      </c>
    </row>
    <row r="12" spans="1:18">
      <c r="A12" s="140" t="s">
        <v>13</v>
      </c>
      <c r="B12" s="39" t="s">
        <v>211</v>
      </c>
      <c r="C12" s="118"/>
      <c r="D12" s="118"/>
      <c r="E12" s="133" t="s">
        <v>91</v>
      </c>
      <c r="F12" s="47" t="s">
        <v>281</v>
      </c>
      <c r="G12" s="119"/>
      <c r="H12" s="119"/>
    </row>
    <row r="13" spans="1:18">
      <c r="A13" s="140" t="s">
        <v>14</v>
      </c>
      <c r="B13" s="39" t="s">
        <v>212</v>
      </c>
      <c r="C13" s="118"/>
      <c r="D13" s="118"/>
      <c r="E13" s="133" t="s">
        <v>92</v>
      </c>
      <c r="F13" s="47" t="s">
        <v>282</v>
      </c>
      <c r="G13" s="120"/>
      <c r="H13" s="120"/>
    </row>
    <row r="14" spans="1:18">
      <c r="A14" s="140" t="s">
        <v>15</v>
      </c>
      <c r="B14" s="39" t="s">
        <v>213</v>
      </c>
      <c r="C14" s="118">
        <v>211</v>
      </c>
      <c r="D14" s="118">
        <v>243</v>
      </c>
      <c r="E14" s="133" t="s">
        <v>93</v>
      </c>
      <c r="F14" s="47" t="s">
        <v>283</v>
      </c>
      <c r="G14" s="120"/>
      <c r="H14" s="120"/>
    </row>
    <row r="15" spans="1:18">
      <c r="A15" s="140" t="s">
        <v>16</v>
      </c>
      <c r="B15" s="40" t="s">
        <v>214</v>
      </c>
      <c r="C15" s="118">
        <v>1</v>
      </c>
      <c r="D15" s="118">
        <v>3</v>
      </c>
      <c r="E15" s="133" t="s">
        <v>94</v>
      </c>
      <c r="F15" s="47" t="s">
        <v>284</v>
      </c>
      <c r="G15" s="120"/>
      <c r="H15" s="120"/>
    </row>
    <row r="16" spans="1:18">
      <c r="A16" s="140" t="s">
        <v>17</v>
      </c>
      <c r="B16" s="39" t="s">
        <v>215</v>
      </c>
      <c r="C16" s="118"/>
      <c r="D16" s="118"/>
      <c r="E16" s="133" t="s">
        <v>95</v>
      </c>
      <c r="F16" s="48" t="s">
        <v>285</v>
      </c>
      <c r="G16" s="105">
        <f>G10+G13+G14+G15</f>
        <v>18359</v>
      </c>
      <c r="H16" s="105">
        <f>H10+H13+H14+H15</f>
        <v>18359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>
      <c r="A17" s="140" t="s">
        <v>205</v>
      </c>
      <c r="B17" s="39" t="s">
        <v>216</v>
      </c>
      <c r="C17" s="118">
        <v>27</v>
      </c>
      <c r="D17" s="118">
        <v>36</v>
      </c>
      <c r="E17" s="133" t="s">
        <v>96</v>
      </c>
      <c r="F17" s="49"/>
      <c r="G17" s="111"/>
      <c r="H17" s="111"/>
    </row>
    <row r="18" spans="1:18">
      <c r="A18" s="140" t="s">
        <v>18</v>
      </c>
      <c r="B18" s="41" t="s">
        <v>217</v>
      </c>
      <c r="C18" s="104">
        <f>SUM(C10:C17)</f>
        <v>7432</v>
      </c>
      <c r="D18" s="104">
        <f>SUM(D10:D17)</f>
        <v>7495</v>
      </c>
      <c r="E18" s="133" t="s">
        <v>97</v>
      </c>
      <c r="F18" s="47" t="s">
        <v>286</v>
      </c>
      <c r="G18" s="118">
        <v>15358</v>
      </c>
      <c r="H18" s="118">
        <v>15358</v>
      </c>
      <c r="I18" s="2"/>
      <c r="J18" s="2"/>
      <c r="K18" s="2"/>
      <c r="L18" s="2"/>
      <c r="M18" s="2"/>
      <c r="N18" s="2"/>
      <c r="O18" s="2"/>
    </row>
    <row r="19" spans="1:18">
      <c r="A19" s="140" t="s">
        <v>19</v>
      </c>
      <c r="B19" s="41" t="s">
        <v>218</v>
      </c>
      <c r="C19" s="100"/>
      <c r="D19" s="100"/>
      <c r="E19" s="133" t="s">
        <v>98</v>
      </c>
      <c r="F19" s="47" t="s">
        <v>287</v>
      </c>
      <c r="G19" s="121">
        <v>3</v>
      </c>
      <c r="H19" s="121">
        <v>3</v>
      </c>
    </row>
    <row r="20" spans="1:18">
      <c r="A20" s="140" t="s">
        <v>20</v>
      </c>
      <c r="B20" s="42" t="s">
        <v>219</v>
      </c>
      <c r="C20" s="100"/>
      <c r="D20" s="100"/>
      <c r="E20" s="134" t="s">
        <v>99</v>
      </c>
      <c r="F20" s="47" t="s">
        <v>288</v>
      </c>
      <c r="G20" s="122">
        <f>SUM(G21:G23)</f>
        <v>3616</v>
      </c>
      <c r="H20" s="122">
        <f>SUM(H21:H23)</f>
        <v>3616</v>
      </c>
      <c r="I20" s="2"/>
      <c r="J20" s="2"/>
      <c r="K20" s="2"/>
      <c r="L20" s="2"/>
      <c r="M20" s="3"/>
      <c r="N20" s="2"/>
      <c r="O20" s="2"/>
      <c r="P20" s="2"/>
      <c r="Q20" s="2"/>
      <c r="R20" s="2"/>
    </row>
    <row r="21" spans="1:18">
      <c r="A21" s="140" t="s">
        <v>21</v>
      </c>
      <c r="B21" s="39"/>
      <c r="C21" s="105"/>
      <c r="D21" s="105"/>
      <c r="E21" s="133" t="s">
        <v>100</v>
      </c>
      <c r="F21" s="47" t="s">
        <v>289</v>
      </c>
      <c r="G21" s="118">
        <v>3616</v>
      </c>
      <c r="H21" s="118">
        <v>3616</v>
      </c>
    </row>
    <row r="22" spans="1:18">
      <c r="A22" s="140" t="s">
        <v>22</v>
      </c>
      <c r="B22" s="39" t="s">
        <v>220</v>
      </c>
      <c r="C22" s="100"/>
      <c r="D22" s="100"/>
      <c r="E22" s="134" t="s">
        <v>101</v>
      </c>
      <c r="F22" s="47" t="s">
        <v>290</v>
      </c>
      <c r="G22" s="118"/>
      <c r="H22" s="118"/>
      <c r="M22" s="4"/>
    </row>
    <row r="23" spans="1:18">
      <c r="A23" s="140" t="s">
        <v>23</v>
      </c>
      <c r="B23" s="39" t="s">
        <v>221</v>
      </c>
      <c r="C23" s="100"/>
      <c r="D23" s="100"/>
      <c r="E23" s="133" t="s">
        <v>102</v>
      </c>
      <c r="F23" s="47" t="s">
        <v>291</v>
      </c>
      <c r="G23" s="118"/>
      <c r="H23" s="118"/>
    </row>
    <row r="24" spans="1:18">
      <c r="A24" s="140" t="s">
        <v>24</v>
      </c>
      <c r="B24" s="39" t="s">
        <v>222</v>
      </c>
      <c r="C24" s="100"/>
      <c r="D24" s="100"/>
      <c r="E24" s="134" t="s">
        <v>103</v>
      </c>
      <c r="F24" s="48" t="s">
        <v>292</v>
      </c>
      <c r="G24" s="105">
        <f>G18+G19+G20</f>
        <v>18977</v>
      </c>
      <c r="H24" s="105">
        <f>H18+H19+H20</f>
        <v>18977</v>
      </c>
      <c r="I24" s="2"/>
      <c r="J24" s="2"/>
      <c r="K24" s="2"/>
      <c r="L24" s="2"/>
      <c r="M24" s="3"/>
      <c r="N24" s="2"/>
      <c r="O24" s="2"/>
      <c r="P24" s="2"/>
      <c r="Q24" s="2"/>
      <c r="R24" s="2"/>
    </row>
    <row r="25" spans="1:18">
      <c r="A25" s="140" t="s">
        <v>25</v>
      </c>
      <c r="B25" s="39" t="s">
        <v>223</v>
      </c>
      <c r="C25" s="100"/>
      <c r="D25" s="100"/>
      <c r="E25" s="133" t="s">
        <v>104</v>
      </c>
      <c r="F25" s="49"/>
      <c r="G25" s="111"/>
      <c r="H25" s="111"/>
    </row>
    <row r="26" spans="1:18" ht="31">
      <c r="A26" s="140" t="s">
        <v>26</v>
      </c>
      <c r="B26" s="42" t="s">
        <v>224</v>
      </c>
      <c r="C26" s="104">
        <f>SUM(C22:C25)</f>
        <v>0</v>
      </c>
      <c r="D26" s="104">
        <f>SUM(D22:D25)</f>
        <v>0</v>
      </c>
      <c r="E26" s="134" t="s">
        <v>105</v>
      </c>
      <c r="F26" s="47" t="s">
        <v>293</v>
      </c>
      <c r="G26" s="105">
        <f>SUM(G27:G29)</f>
        <v>105558</v>
      </c>
      <c r="H26" s="105">
        <f>SUM(H27:H29)</f>
        <v>82328</v>
      </c>
      <c r="I26" s="2"/>
      <c r="J26" s="2"/>
      <c r="K26" s="2"/>
      <c r="L26" s="2"/>
      <c r="M26" s="3"/>
      <c r="N26" s="2"/>
      <c r="O26" s="2"/>
      <c r="P26" s="2"/>
      <c r="Q26" s="2"/>
      <c r="R26" s="2"/>
    </row>
    <row r="27" spans="1:18">
      <c r="A27" s="140"/>
      <c r="B27" s="39"/>
      <c r="C27" s="105"/>
      <c r="D27" s="105"/>
      <c r="E27" s="133" t="s">
        <v>106</v>
      </c>
      <c r="F27" s="47" t="s">
        <v>294</v>
      </c>
      <c r="G27" s="118">
        <v>105558</v>
      </c>
      <c r="H27" s="118">
        <v>82328</v>
      </c>
    </row>
    <row r="28" spans="1:18">
      <c r="A28" s="140" t="s">
        <v>27</v>
      </c>
      <c r="B28" s="39"/>
      <c r="C28" s="105"/>
      <c r="D28" s="105"/>
      <c r="E28" s="134" t="s">
        <v>107</v>
      </c>
      <c r="F28" s="47" t="s">
        <v>295</v>
      </c>
      <c r="G28" s="120"/>
      <c r="H28" s="120"/>
      <c r="M28" s="4"/>
    </row>
    <row r="29" spans="1:18" ht="31">
      <c r="A29" s="140" t="s">
        <v>28</v>
      </c>
      <c r="B29" s="39" t="s">
        <v>225</v>
      </c>
      <c r="C29" s="100"/>
      <c r="D29" s="100"/>
      <c r="E29" s="133" t="s">
        <v>108</v>
      </c>
      <c r="F29" s="47" t="s">
        <v>296</v>
      </c>
      <c r="G29" s="121"/>
      <c r="H29" s="121"/>
    </row>
    <row r="30" spans="1:18">
      <c r="A30" s="140" t="s">
        <v>29</v>
      </c>
      <c r="B30" s="39" t="s">
        <v>226</v>
      </c>
      <c r="C30" s="106"/>
      <c r="D30" s="106"/>
      <c r="E30" s="134" t="s">
        <v>109</v>
      </c>
      <c r="F30" s="47" t="s">
        <v>297</v>
      </c>
      <c r="G30" s="118">
        <v>403</v>
      </c>
      <c r="H30" s="118">
        <v>23227</v>
      </c>
      <c r="M30" s="4"/>
    </row>
    <row r="31" spans="1:18">
      <c r="A31" s="140" t="s">
        <v>30</v>
      </c>
      <c r="B31" s="42" t="s">
        <v>227</v>
      </c>
      <c r="C31" s="104">
        <f>C29+C30</f>
        <v>0</v>
      </c>
      <c r="D31" s="104">
        <f>D29+D30</f>
        <v>0</v>
      </c>
      <c r="E31" s="133" t="s">
        <v>110</v>
      </c>
      <c r="F31" s="47" t="s">
        <v>298</v>
      </c>
      <c r="G31" s="145"/>
      <c r="H31" s="145"/>
      <c r="I31" s="2"/>
      <c r="J31" s="2"/>
      <c r="K31" s="2"/>
      <c r="L31" s="2"/>
      <c r="M31" s="2"/>
      <c r="N31" s="2"/>
      <c r="O31" s="2"/>
    </row>
    <row r="32" spans="1:18">
      <c r="A32" s="140" t="s">
        <v>31</v>
      </c>
      <c r="B32" s="40"/>
      <c r="C32" s="105"/>
      <c r="D32" s="105"/>
      <c r="E32" s="134" t="s">
        <v>111</v>
      </c>
      <c r="F32" s="48" t="s">
        <v>299</v>
      </c>
      <c r="G32" s="105">
        <f>G26+G30+G31</f>
        <v>105961</v>
      </c>
      <c r="H32" s="105">
        <f>H26+H30+H31</f>
        <v>105555</v>
      </c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>
      <c r="A33" s="140" t="s">
        <v>32</v>
      </c>
      <c r="B33" s="40" t="s">
        <v>228</v>
      </c>
      <c r="C33" s="104">
        <f>SUM(C34:C37)</f>
        <v>109115</v>
      </c>
      <c r="D33" s="104">
        <f>SUM(D34:D37)</f>
        <v>110137</v>
      </c>
      <c r="E33" s="133"/>
      <c r="F33" s="50"/>
      <c r="G33" s="175"/>
      <c r="H33" s="171"/>
      <c r="I33" s="2"/>
      <c r="J33" s="2"/>
      <c r="K33" s="2"/>
      <c r="L33" s="2"/>
      <c r="M33" s="2"/>
      <c r="N33" s="2"/>
    </row>
    <row r="34" spans="1:18">
      <c r="A34" s="140" t="s">
        <v>33</v>
      </c>
      <c r="B34" s="39" t="s">
        <v>229</v>
      </c>
      <c r="C34" s="100">
        <v>109115</v>
      </c>
      <c r="D34" s="100">
        <v>110137</v>
      </c>
      <c r="E34" s="135"/>
      <c r="F34" s="51"/>
      <c r="G34" s="176"/>
      <c r="H34" s="172"/>
    </row>
    <row r="35" spans="1:18" ht="31">
      <c r="A35" s="140" t="s">
        <v>34</v>
      </c>
      <c r="B35" s="39" t="s">
        <v>230</v>
      </c>
      <c r="C35" s="100"/>
      <c r="D35" s="100"/>
      <c r="E35" s="133" t="s">
        <v>112</v>
      </c>
      <c r="F35" s="174" t="s">
        <v>300</v>
      </c>
      <c r="G35" s="105">
        <f>G24+G16+G32</f>
        <v>143297</v>
      </c>
      <c r="H35" s="105">
        <f>H24+H16+H32</f>
        <v>142891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>
      <c r="A36" s="140" t="s">
        <v>35</v>
      </c>
      <c r="B36" s="39" t="s">
        <v>231</v>
      </c>
      <c r="C36" s="100"/>
      <c r="D36" s="100"/>
      <c r="E36" s="133"/>
      <c r="F36" s="50"/>
      <c r="G36" s="175"/>
      <c r="H36" s="171"/>
      <c r="M36" s="4"/>
    </row>
    <row r="37" spans="1:18">
      <c r="A37" s="140" t="s">
        <v>36</v>
      </c>
      <c r="B37" s="39" t="s">
        <v>232</v>
      </c>
      <c r="C37" s="100"/>
      <c r="D37" s="100"/>
      <c r="E37" s="190"/>
      <c r="F37" s="51"/>
      <c r="G37" s="176"/>
      <c r="H37" s="172"/>
    </row>
    <row r="38" spans="1:18" ht="31">
      <c r="A38" s="140" t="s">
        <v>37</v>
      </c>
      <c r="B38" s="43" t="s">
        <v>233</v>
      </c>
      <c r="C38" s="107">
        <f>C39+C40+C42</f>
        <v>0</v>
      </c>
      <c r="D38" s="107">
        <f>D39+D40+D42</f>
        <v>0</v>
      </c>
      <c r="E38" s="136" t="s">
        <v>113</v>
      </c>
      <c r="F38" s="174" t="s">
        <v>301</v>
      </c>
      <c r="G38" s="121"/>
      <c r="H38" s="121"/>
      <c r="I38" s="2"/>
      <c r="J38" s="2"/>
      <c r="K38" s="2"/>
      <c r="L38" s="2"/>
      <c r="M38" s="3"/>
      <c r="N38" s="2"/>
      <c r="O38" s="2"/>
    </row>
    <row r="39" spans="1:18">
      <c r="A39" s="140" t="s">
        <v>38</v>
      </c>
      <c r="B39" s="43" t="s">
        <v>234</v>
      </c>
      <c r="C39" s="100"/>
      <c r="D39" s="100"/>
      <c r="E39" s="133"/>
      <c r="F39" s="50"/>
      <c r="G39" s="175"/>
      <c r="H39" s="171"/>
    </row>
    <row r="40" spans="1:18">
      <c r="A40" s="140" t="s">
        <v>39</v>
      </c>
      <c r="B40" s="43" t="s">
        <v>235</v>
      </c>
      <c r="C40" s="100"/>
      <c r="D40" s="100"/>
      <c r="E40" s="136" t="s">
        <v>126</v>
      </c>
      <c r="F40" s="53"/>
      <c r="G40" s="177"/>
      <c r="H40" s="173"/>
    </row>
    <row r="41" spans="1:18">
      <c r="A41" s="140" t="s">
        <v>40</v>
      </c>
      <c r="B41" s="43" t="s">
        <v>236</v>
      </c>
      <c r="C41" s="108"/>
      <c r="D41" s="108"/>
      <c r="E41" s="133" t="s">
        <v>114</v>
      </c>
      <c r="F41" s="51"/>
      <c r="G41" s="176"/>
      <c r="H41" s="172"/>
    </row>
    <row r="42" spans="1:18">
      <c r="A42" s="140" t="s">
        <v>41</v>
      </c>
      <c r="B42" s="43" t="s">
        <v>237</v>
      </c>
      <c r="C42" s="100"/>
      <c r="D42" s="100"/>
      <c r="E42" s="133" t="s">
        <v>115</v>
      </c>
      <c r="F42" s="47" t="s">
        <v>302</v>
      </c>
      <c r="G42" s="118">
        <v>14482</v>
      </c>
      <c r="H42" s="118">
        <v>19178</v>
      </c>
      <c r="M42" s="4"/>
    </row>
    <row r="43" spans="1:18">
      <c r="A43" s="140" t="s">
        <v>42</v>
      </c>
      <c r="B43" s="43" t="s">
        <v>238</v>
      </c>
      <c r="C43" s="100"/>
      <c r="D43" s="100"/>
      <c r="E43" s="191" t="s">
        <v>116</v>
      </c>
      <c r="F43" s="47" t="s">
        <v>303</v>
      </c>
      <c r="G43" s="118"/>
      <c r="H43" s="118"/>
    </row>
    <row r="44" spans="1:18">
      <c r="A44" s="140" t="s">
        <v>43</v>
      </c>
      <c r="B44" s="41" t="s">
        <v>239</v>
      </c>
      <c r="C44" s="104">
        <f>C33+C38+C43</f>
        <v>109115</v>
      </c>
      <c r="D44" s="104">
        <f>D33+D38+D43</f>
        <v>110137</v>
      </c>
      <c r="E44" s="134" t="s">
        <v>117</v>
      </c>
      <c r="F44" s="47" t="s">
        <v>304</v>
      </c>
      <c r="G44" s="118"/>
      <c r="H44" s="118"/>
      <c r="I44" s="2"/>
      <c r="J44" s="2"/>
      <c r="K44" s="2"/>
      <c r="L44" s="2"/>
      <c r="M44" s="3"/>
      <c r="N44" s="2"/>
      <c r="O44" s="2"/>
    </row>
    <row r="45" spans="1:18" ht="31">
      <c r="A45" s="140" t="s">
        <v>44</v>
      </c>
      <c r="B45" s="39"/>
      <c r="C45" s="105"/>
      <c r="D45" s="105"/>
      <c r="E45" s="133" t="s">
        <v>66</v>
      </c>
      <c r="F45" s="47" t="s">
        <v>305</v>
      </c>
      <c r="G45" s="118"/>
      <c r="H45" s="118"/>
    </row>
    <row r="46" spans="1:18">
      <c r="A46" s="140" t="s">
        <v>45</v>
      </c>
      <c r="B46" s="39" t="s">
        <v>240</v>
      </c>
      <c r="C46" s="118">
        <v>37314</v>
      </c>
      <c r="D46" s="100">
        <v>40173</v>
      </c>
      <c r="E46" s="134" t="s">
        <v>118</v>
      </c>
      <c r="F46" s="47" t="s">
        <v>306</v>
      </c>
      <c r="G46" s="118"/>
      <c r="H46" s="118"/>
      <c r="M46" s="4"/>
    </row>
    <row r="47" spans="1:18">
      <c r="A47" s="140" t="s">
        <v>46</v>
      </c>
      <c r="B47" s="40" t="s">
        <v>241</v>
      </c>
      <c r="C47" s="100"/>
      <c r="D47" s="100"/>
      <c r="E47" s="133" t="s">
        <v>119</v>
      </c>
      <c r="F47" s="47" t="s">
        <v>307</v>
      </c>
      <c r="G47" s="118">
        <v>137</v>
      </c>
      <c r="H47" s="118">
        <v>132</v>
      </c>
    </row>
    <row r="48" spans="1:18">
      <c r="A48" s="140" t="s">
        <v>47</v>
      </c>
      <c r="B48" s="39" t="s">
        <v>242</v>
      </c>
      <c r="C48" s="100"/>
      <c r="D48" s="100"/>
      <c r="E48" s="134" t="s">
        <v>120</v>
      </c>
      <c r="F48" s="48" t="s">
        <v>308</v>
      </c>
      <c r="G48" s="105">
        <f>SUM(G42:G47)</f>
        <v>14619</v>
      </c>
      <c r="H48" s="105">
        <f>SUM(H42:H47)</f>
        <v>19310</v>
      </c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140" t="s">
        <v>48</v>
      </c>
      <c r="B49" s="39" t="s">
        <v>243</v>
      </c>
      <c r="C49" s="100"/>
      <c r="D49" s="100"/>
      <c r="E49" s="133"/>
      <c r="F49" s="47"/>
      <c r="G49" s="105"/>
      <c r="H49" s="105"/>
    </row>
    <row r="50" spans="1:18" ht="31">
      <c r="A50" s="140" t="s">
        <v>49</v>
      </c>
      <c r="B50" s="41" t="s">
        <v>244</v>
      </c>
      <c r="C50" s="104">
        <f>SUM(C46:C49)</f>
        <v>37314</v>
      </c>
      <c r="D50" s="104">
        <f>SUM(D46:D49)</f>
        <v>40173</v>
      </c>
      <c r="E50" s="134" t="s">
        <v>121</v>
      </c>
      <c r="F50" s="48" t="s">
        <v>309</v>
      </c>
      <c r="G50" s="118"/>
      <c r="H50" s="118"/>
      <c r="I50" s="2"/>
      <c r="J50" s="2"/>
      <c r="K50" s="2"/>
      <c r="L50" s="2"/>
      <c r="M50" s="2"/>
      <c r="N50" s="2"/>
      <c r="O50" s="2"/>
    </row>
    <row r="51" spans="1:18">
      <c r="A51" s="140" t="s">
        <v>2</v>
      </c>
      <c r="B51" s="41"/>
      <c r="C51" s="105"/>
      <c r="D51" s="105"/>
      <c r="E51" s="133" t="s">
        <v>122</v>
      </c>
      <c r="F51" s="48" t="s">
        <v>310</v>
      </c>
      <c r="G51" s="118"/>
      <c r="H51" s="118"/>
    </row>
    <row r="52" spans="1:18">
      <c r="A52" s="140" t="s">
        <v>50</v>
      </c>
      <c r="B52" s="41" t="s">
        <v>245</v>
      </c>
      <c r="C52" s="100"/>
      <c r="D52" s="100"/>
      <c r="E52" s="133" t="s">
        <v>123</v>
      </c>
      <c r="F52" s="48" t="s">
        <v>311</v>
      </c>
      <c r="G52" s="118"/>
      <c r="H52" s="118"/>
    </row>
    <row r="53" spans="1:18">
      <c r="A53" s="140" t="s">
        <v>51</v>
      </c>
      <c r="B53" s="41" t="s">
        <v>246</v>
      </c>
      <c r="C53" s="100">
        <v>4092</v>
      </c>
      <c r="D53" s="100">
        <v>4092</v>
      </c>
      <c r="E53" s="133" t="s">
        <v>124</v>
      </c>
      <c r="F53" s="48" t="s">
        <v>312</v>
      </c>
      <c r="G53" s="118"/>
      <c r="H53" s="118"/>
    </row>
    <row r="54" spans="1:18" ht="31">
      <c r="A54" s="141" t="s">
        <v>52</v>
      </c>
      <c r="B54" s="44" t="s">
        <v>247</v>
      </c>
      <c r="C54" s="104">
        <f>C18+C19+C20+C26+C31+C44+C50+C52+C53</f>
        <v>157953</v>
      </c>
      <c r="D54" s="104">
        <f>D18+D19+D20+D26+D31+D44+D50+D52+D53</f>
        <v>161897</v>
      </c>
      <c r="E54" s="133" t="s">
        <v>125</v>
      </c>
      <c r="F54" s="52" t="s">
        <v>313</v>
      </c>
      <c r="G54" s="105">
        <f>G48+G50+G51+G52+G53</f>
        <v>14619</v>
      </c>
      <c r="H54" s="105">
        <f>H48+H50+H51+H52+H53</f>
        <v>19310</v>
      </c>
      <c r="I54" s="2"/>
      <c r="J54" s="2"/>
      <c r="K54" s="2"/>
      <c r="L54" s="2"/>
      <c r="M54" s="3"/>
      <c r="N54" s="2"/>
      <c r="O54" s="2"/>
      <c r="P54" s="2"/>
      <c r="Q54" s="2"/>
      <c r="R54" s="2"/>
    </row>
    <row r="55" spans="1:18">
      <c r="A55" s="142" t="s">
        <v>53</v>
      </c>
      <c r="B55" s="40"/>
      <c r="C55" s="105"/>
      <c r="D55" s="105"/>
      <c r="E55" s="133"/>
      <c r="F55" s="52"/>
      <c r="G55" s="105"/>
      <c r="H55" s="105"/>
    </row>
    <row r="56" spans="1:18">
      <c r="A56" s="140" t="s">
        <v>54</v>
      </c>
      <c r="B56" s="39"/>
      <c r="C56" s="105"/>
      <c r="D56" s="105"/>
      <c r="E56" s="137" t="s">
        <v>127</v>
      </c>
      <c r="F56" s="52"/>
      <c r="G56" s="105"/>
      <c r="H56" s="105"/>
      <c r="M56" s="4"/>
    </row>
    <row r="57" spans="1:18">
      <c r="A57" s="140" t="s">
        <v>55</v>
      </c>
      <c r="B57" s="39" t="s">
        <v>248</v>
      </c>
      <c r="C57" s="100"/>
      <c r="D57" s="100"/>
      <c r="E57" s="133" t="s">
        <v>128</v>
      </c>
      <c r="F57" s="47"/>
      <c r="G57" s="105"/>
      <c r="H57" s="105"/>
    </row>
    <row r="58" spans="1:18">
      <c r="A58" s="140" t="s">
        <v>56</v>
      </c>
      <c r="B58" s="39" t="s">
        <v>249</v>
      </c>
      <c r="C58" s="100"/>
      <c r="D58" s="100"/>
      <c r="E58" s="134" t="s">
        <v>129</v>
      </c>
      <c r="F58" s="47" t="s">
        <v>314</v>
      </c>
      <c r="G58" s="118"/>
      <c r="H58" s="118"/>
      <c r="M58" s="4"/>
    </row>
    <row r="59" spans="1:18" ht="31">
      <c r="A59" s="140" t="s">
        <v>57</v>
      </c>
      <c r="B59" s="39" t="s">
        <v>250</v>
      </c>
      <c r="C59" s="100"/>
      <c r="D59" s="100"/>
      <c r="E59" s="133" t="s">
        <v>130</v>
      </c>
      <c r="F59" s="47" t="s">
        <v>315</v>
      </c>
      <c r="G59" s="118"/>
      <c r="H59" s="118"/>
    </row>
    <row r="60" spans="1:18">
      <c r="A60" s="140" t="s">
        <v>58</v>
      </c>
      <c r="B60" s="40" t="s">
        <v>251</v>
      </c>
      <c r="C60" s="100"/>
      <c r="D60" s="100"/>
      <c r="E60" s="133" t="s">
        <v>131</v>
      </c>
      <c r="F60" s="47" t="s">
        <v>316</v>
      </c>
      <c r="G60" s="105">
        <f>SUM(G61:G67)</f>
        <v>204</v>
      </c>
      <c r="H60" s="105">
        <f>SUM(H61:H67)</f>
        <v>86</v>
      </c>
      <c r="I60" s="2"/>
      <c r="J60" s="2"/>
      <c r="K60" s="2"/>
      <c r="L60" s="2"/>
      <c r="M60" s="3"/>
      <c r="N60" s="2"/>
      <c r="O60" s="2"/>
      <c r="P60" s="2"/>
      <c r="Q60" s="2"/>
      <c r="R60" s="2"/>
    </row>
    <row r="61" spans="1:18">
      <c r="A61" s="140" t="s">
        <v>59</v>
      </c>
      <c r="B61" s="40" t="s">
        <v>252</v>
      </c>
      <c r="C61" s="100"/>
      <c r="D61" s="100"/>
      <c r="E61" s="133" t="s">
        <v>134</v>
      </c>
      <c r="F61" s="47" t="s">
        <v>317</v>
      </c>
      <c r="G61" s="118">
        <v>191</v>
      </c>
      <c r="H61" s="118">
        <v>74</v>
      </c>
    </row>
    <row r="62" spans="1:18">
      <c r="A62" s="140" t="s">
        <v>60</v>
      </c>
      <c r="B62" s="39" t="s">
        <v>253</v>
      </c>
      <c r="C62" s="100"/>
      <c r="D62" s="100"/>
      <c r="E62" s="133" t="s">
        <v>132</v>
      </c>
      <c r="F62" s="47" t="s">
        <v>318</v>
      </c>
      <c r="G62" s="118"/>
      <c r="H62" s="118"/>
      <c r="M62" s="4"/>
    </row>
    <row r="63" spans="1:18">
      <c r="A63" s="140" t="s">
        <v>61</v>
      </c>
      <c r="B63" s="41" t="s">
        <v>254</v>
      </c>
      <c r="C63" s="104">
        <f>SUM(C57:C62)</f>
        <v>0</v>
      </c>
      <c r="D63" s="104">
        <f>SUM(D57:D62)</f>
        <v>0</v>
      </c>
      <c r="E63" s="133" t="s">
        <v>133</v>
      </c>
      <c r="F63" s="47" t="s">
        <v>319</v>
      </c>
      <c r="G63" s="118">
        <v>8</v>
      </c>
      <c r="H63" s="118">
        <v>8</v>
      </c>
      <c r="I63" s="2"/>
      <c r="J63" s="2"/>
      <c r="K63" s="2"/>
      <c r="L63" s="2"/>
      <c r="M63" s="2"/>
      <c r="N63" s="2"/>
      <c r="O63" s="2"/>
    </row>
    <row r="64" spans="1:18">
      <c r="A64" s="140"/>
      <c r="B64" s="41"/>
      <c r="C64" s="105"/>
      <c r="D64" s="105"/>
      <c r="E64" s="133" t="s">
        <v>135</v>
      </c>
      <c r="F64" s="47" t="s">
        <v>320</v>
      </c>
      <c r="G64" s="118"/>
      <c r="H64" s="118"/>
    </row>
    <row r="65" spans="1:18">
      <c r="A65" s="140" t="s">
        <v>62</v>
      </c>
      <c r="B65" s="39"/>
      <c r="C65" s="105"/>
      <c r="D65" s="105"/>
      <c r="E65" s="133" t="s">
        <v>136</v>
      </c>
      <c r="F65" s="47" t="s">
        <v>321</v>
      </c>
      <c r="G65" s="118"/>
      <c r="H65" s="118"/>
    </row>
    <row r="66" spans="1:18">
      <c r="A66" s="140" t="s">
        <v>63</v>
      </c>
      <c r="B66" s="39" t="s">
        <v>255</v>
      </c>
      <c r="C66" s="100"/>
      <c r="D66" s="100"/>
      <c r="E66" s="133" t="s">
        <v>137</v>
      </c>
      <c r="F66" s="47" t="s">
        <v>322</v>
      </c>
      <c r="G66" s="118"/>
      <c r="H66" s="118"/>
    </row>
    <row r="67" spans="1:18">
      <c r="A67" s="140" t="s">
        <v>64</v>
      </c>
      <c r="B67" s="39" t="s">
        <v>256</v>
      </c>
      <c r="C67" s="100"/>
      <c r="D67" s="100">
        <v>1</v>
      </c>
      <c r="E67" s="133" t="s">
        <v>138</v>
      </c>
      <c r="F67" s="47" t="s">
        <v>323</v>
      </c>
      <c r="G67" s="118">
        <v>5</v>
      </c>
      <c r="H67" s="118">
        <v>4</v>
      </c>
    </row>
    <row r="68" spans="1:18">
      <c r="A68" s="140" t="s">
        <v>65</v>
      </c>
      <c r="B68" s="39" t="s">
        <v>257</v>
      </c>
      <c r="C68" s="100">
        <v>18</v>
      </c>
      <c r="D68" s="100">
        <v>15</v>
      </c>
      <c r="E68" s="134" t="s">
        <v>139</v>
      </c>
      <c r="F68" s="47" t="s">
        <v>324</v>
      </c>
      <c r="G68" s="118"/>
      <c r="H68" s="118"/>
    </row>
    <row r="69" spans="1:18">
      <c r="A69" s="140" t="s">
        <v>66</v>
      </c>
      <c r="B69" s="39" t="s">
        <v>258</v>
      </c>
      <c r="C69" s="100"/>
      <c r="D69" s="100"/>
      <c r="E69" s="133" t="s">
        <v>140</v>
      </c>
      <c r="F69" s="47" t="s">
        <v>325</v>
      </c>
      <c r="G69" s="118">
        <v>22</v>
      </c>
      <c r="H69" s="118">
        <v>28</v>
      </c>
    </row>
    <row r="70" spans="1:18">
      <c r="A70" s="140" t="s">
        <v>67</v>
      </c>
      <c r="B70" s="39" t="s">
        <v>259</v>
      </c>
      <c r="C70" s="100"/>
      <c r="D70" s="100"/>
      <c r="E70" s="134" t="s">
        <v>141</v>
      </c>
      <c r="F70" s="54" t="s">
        <v>326</v>
      </c>
      <c r="G70" s="105">
        <f>G58+G59+G60+G68+G69</f>
        <v>226</v>
      </c>
      <c r="H70" s="105">
        <f>H58+H59+H60+H68+H69</f>
        <v>114</v>
      </c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>
      <c r="A71" s="140" t="s">
        <v>68</v>
      </c>
      <c r="B71" s="39" t="s">
        <v>260</v>
      </c>
      <c r="C71" s="100"/>
      <c r="D71" s="100"/>
      <c r="E71" s="133"/>
      <c r="F71" s="55"/>
      <c r="G71" s="112"/>
      <c r="H71" s="112"/>
    </row>
    <row r="72" spans="1:18">
      <c r="A72" s="140" t="s">
        <v>69</v>
      </c>
      <c r="B72" s="39" t="s">
        <v>261</v>
      </c>
      <c r="C72" s="100"/>
      <c r="D72" s="100"/>
      <c r="E72" s="135"/>
      <c r="F72" s="56"/>
      <c r="G72" s="113"/>
      <c r="H72" s="113"/>
    </row>
    <row r="73" spans="1:18">
      <c r="A73" s="140" t="s">
        <v>70</v>
      </c>
      <c r="B73" s="39" t="s">
        <v>262</v>
      </c>
      <c r="C73" s="100"/>
      <c r="D73" s="100"/>
      <c r="E73" s="133" t="s">
        <v>142</v>
      </c>
      <c r="F73" s="57" t="s">
        <v>327</v>
      </c>
      <c r="G73" s="118"/>
      <c r="H73" s="118"/>
    </row>
    <row r="74" spans="1:18">
      <c r="A74" s="140" t="s">
        <v>71</v>
      </c>
      <c r="B74" s="41" t="s">
        <v>263</v>
      </c>
      <c r="C74" s="104">
        <f>SUM(C66:C73)</f>
        <v>18</v>
      </c>
      <c r="D74" s="104">
        <f>SUM(D66:D73)</f>
        <v>16</v>
      </c>
      <c r="E74" s="134" t="s">
        <v>122</v>
      </c>
      <c r="F74" s="48" t="s">
        <v>328</v>
      </c>
      <c r="G74" s="118"/>
      <c r="H74" s="118"/>
      <c r="I74" s="2"/>
      <c r="J74" s="2"/>
      <c r="K74" s="2"/>
      <c r="L74" s="2"/>
      <c r="M74" s="2"/>
      <c r="N74" s="2"/>
      <c r="O74" s="2"/>
    </row>
    <row r="75" spans="1:18">
      <c r="A75" s="140"/>
      <c r="B75" s="39"/>
      <c r="C75" s="105"/>
      <c r="D75" s="105"/>
      <c r="E75" s="133" t="s">
        <v>143</v>
      </c>
      <c r="F75" s="48" t="s">
        <v>329</v>
      </c>
      <c r="G75" s="118"/>
      <c r="H75" s="118"/>
    </row>
    <row r="76" spans="1:18">
      <c r="A76" s="140" t="s">
        <v>72</v>
      </c>
      <c r="B76" s="39"/>
      <c r="C76" s="105"/>
      <c r="D76" s="105"/>
      <c r="E76" s="133"/>
      <c r="F76" s="58"/>
      <c r="G76" s="114"/>
      <c r="H76" s="114"/>
      <c r="M76" s="4"/>
    </row>
    <row r="77" spans="1:18">
      <c r="A77" s="140" t="s">
        <v>73</v>
      </c>
      <c r="B77" s="39" t="s">
        <v>264</v>
      </c>
      <c r="C77" s="104">
        <f>SUM(C78:C80)</f>
        <v>0</v>
      </c>
      <c r="D77" s="104">
        <f>SUM(D78:D80)</f>
        <v>0</v>
      </c>
      <c r="E77" s="133"/>
      <c r="F77" s="59"/>
      <c r="G77" s="114"/>
      <c r="H77" s="114"/>
      <c r="I77" s="2"/>
      <c r="J77" s="2"/>
      <c r="K77" s="2"/>
      <c r="L77" s="2"/>
      <c r="M77" s="2"/>
      <c r="N77" s="2"/>
    </row>
    <row r="78" spans="1:18" ht="31">
      <c r="A78" s="140" t="s">
        <v>39</v>
      </c>
      <c r="B78" s="39" t="s">
        <v>265</v>
      </c>
      <c r="C78" s="100"/>
      <c r="D78" s="100"/>
      <c r="E78" s="134" t="s">
        <v>144</v>
      </c>
      <c r="F78" s="52" t="s">
        <v>330</v>
      </c>
      <c r="G78" s="123">
        <f>G70+G73+G74+G75</f>
        <v>226</v>
      </c>
      <c r="H78" s="123">
        <f>H70+H73+H74+H75</f>
        <v>114</v>
      </c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>
      <c r="A79" s="140" t="s">
        <v>74</v>
      </c>
      <c r="B79" s="39" t="s">
        <v>266</v>
      </c>
      <c r="C79" s="100"/>
      <c r="D79" s="100"/>
      <c r="E79" s="133"/>
      <c r="F79" s="192"/>
      <c r="G79" s="114"/>
      <c r="H79" s="114"/>
    </row>
    <row r="80" spans="1:18">
      <c r="A80" s="140" t="s">
        <v>41</v>
      </c>
      <c r="B80" s="39" t="s">
        <v>267</v>
      </c>
      <c r="C80" s="100"/>
      <c r="D80" s="100"/>
      <c r="E80" s="135"/>
      <c r="F80" s="59"/>
      <c r="G80" s="114"/>
      <c r="H80" s="114"/>
    </row>
    <row r="81" spans="1:18">
      <c r="A81" s="140" t="s">
        <v>75</v>
      </c>
      <c r="B81" s="39" t="s">
        <v>268</v>
      </c>
      <c r="C81" s="100"/>
      <c r="D81" s="100"/>
      <c r="E81" s="190"/>
      <c r="F81" s="59"/>
      <c r="G81" s="114"/>
      <c r="H81" s="114"/>
    </row>
    <row r="82" spans="1:18">
      <c r="A82" s="140" t="s">
        <v>76</v>
      </c>
      <c r="B82" s="39" t="s">
        <v>269</v>
      </c>
      <c r="C82" s="109"/>
      <c r="D82" s="109"/>
      <c r="E82" s="135"/>
      <c r="F82" s="59"/>
      <c r="G82" s="114"/>
      <c r="H82" s="114"/>
    </row>
    <row r="83" spans="1:18">
      <c r="A83" s="140" t="s">
        <v>77</v>
      </c>
      <c r="B83" s="41" t="s">
        <v>270</v>
      </c>
      <c r="C83" s="104">
        <f>C82+C81+C77</f>
        <v>0</v>
      </c>
      <c r="D83" s="104">
        <f>D82+D81+D77</f>
        <v>0</v>
      </c>
      <c r="E83" s="190"/>
      <c r="F83" s="59"/>
      <c r="G83" s="114"/>
      <c r="H83" s="114"/>
      <c r="I83" s="2"/>
      <c r="J83" s="2"/>
      <c r="K83" s="2"/>
      <c r="L83" s="2"/>
      <c r="M83" s="2"/>
      <c r="N83" s="2"/>
    </row>
    <row r="84" spans="1:18">
      <c r="A84" s="140"/>
      <c r="B84" s="41"/>
      <c r="C84" s="105"/>
      <c r="D84" s="105"/>
      <c r="E84" s="135"/>
      <c r="F84" s="59"/>
      <c r="G84" s="114"/>
      <c r="H84" s="114"/>
      <c r="M84" s="4"/>
    </row>
    <row r="85" spans="1:18">
      <c r="A85" s="140" t="s">
        <v>78</v>
      </c>
      <c r="B85" s="39"/>
      <c r="C85" s="105"/>
      <c r="D85" s="105"/>
      <c r="E85" s="190"/>
      <c r="F85" s="59"/>
      <c r="G85" s="114"/>
      <c r="H85" s="114"/>
    </row>
    <row r="86" spans="1:18">
      <c r="A86" s="140" t="s">
        <v>79</v>
      </c>
      <c r="B86" s="39" t="s">
        <v>271</v>
      </c>
      <c r="C86" s="100">
        <v>3</v>
      </c>
      <c r="D86" s="100">
        <v>3</v>
      </c>
      <c r="E86" s="135"/>
      <c r="F86" s="59"/>
      <c r="G86" s="114"/>
      <c r="H86" s="114"/>
      <c r="M86" s="4"/>
    </row>
    <row r="87" spans="1:18">
      <c r="A87" s="140" t="s">
        <v>80</v>
      </c>
      <c r="B87" s="39" t="s">
        <v>272</v>
      </c>
      <c r="C87" s="100">
        <v>154</v>
      </c>
      <c r="D87" s="100">
        <v>387</v>
      </c>
      <c r="E87" s="190"/>
      <c r="F87" s="59"/>
      <c r="G87" s="114"/>
      <c r="H87" s="114"/>
    </row>
    <row r="88" spans="1:18">
      <c r="A88" s="140" t="s">
        <v>81</v>
      </c>
      <c r="B88" s="39" t="s">
        <v>273</v>
      </c>
      <c r="C88" s="100"/>
      <c r="D88" s="100"/>
      <c r="E88" s="190"/>
      <c r="F88" s="59"/>
      <c r="G88" s="114"/>
      <c r="H88" s="114"/>
      <c r="M88" s="4"/>
    </row>
    <row r="89" spans="1:18">
      <c r="A89" s="140" t="s">
        <v>82</v>
      </c>
      <c r="B89" s="39" t="s">
        <v>274</v>
      </c>
      <c r="C89" s="100"/>
      <c r="D89" s="100"/>
      <c r="E89" s="190"/>
      <c r="F89" s="59"/>
      <c r="G89" s="114"/>
      <c r="H89" s="114"/>
    </row>
    <row r="90" spans="1:18">
      <c r="A90" s="140" t="s">
        <v>83</v>
      </c>
      <c r="B90" s="41" t="s">
        <v>275</v>
      </c>
      <c r="C90" s="104">
        <f>SUM(C86:C89)</f>
        <v>157</v>
      </c>
      <c r="D90" s="104">
        <f>SUM(D86:D89)</f>
        <v>390</v>
      </c>
      <c r="E90" s="190"/>
      <c r="F90" s="59"/>
      <c r="G90" s="114"/>
      <c r="H90" s="114"/>
      <c r="I90" s="2"/>
      <c r="J90" s="2"/>
      <c r="K90" s="2"/>
      <c r="L90" s="2"/>
      <c r="M90" s="3"/>
      <c r="N90" s="2"/>
    </row>
    <row r="91" spans="1:18">
      <c r="A91" s="140" t="s">
        <v>84</v>
      </c>
      <c r="B91" s="41" t="s">
        <v>276</v>
      </c>
      <c r="C91" s="100">
        <v>14</v>
      </c>
      <c r="D91" s="100">
        <v>12</v>
      </c>
      <c r="E91" s="190"/>
      <c r="F91" s="59"/>
      <c r="G91" s="114"/>
      <c r="H91" s="114"/>
    </row>
    <row r="92" spans="1:18" ht="31">
      <c r="A92" s="140" t="s">
        <v>388</v>
      </c>
      <c r="B92" s="41"/>
      <c r="C92" s="100"/>
      <c r="D92" s="100"/>
      <c r="E92" s="190"/>
      <c r="F92" s="59"/>
      <c r="G92" s="114"/>
      <c r="H92" s="114"/>
    </row>
    <row r="93" spans="1:18">
      <c r="A93" s="140" t="s">
        <v>85</v>
      </c>
      <c r="B93" s="45" t="s">
        <v>277</v>
      </c>
      <c r="C93" s="104">
        <f>C63+C74+C83+C90+C91+C92</f>
        <v>189</v>
      </c>
      <c r="D93" s="104">
        <f>D63+D74+D83+D90+D91+D92</f>
        <v>418</v>
      </c>
      <c r="E93" s="135"/>
      <c r="F93" s="59"/>
      <c r="G93" s="114"/>
      <c r="H93" s="114"/>
      <c r="I93" s="2"/>
      <c r="J93" s="2"/>
      <c r="K93" s="2"/>
      <c r="L93" s="2"/>
      <c r="M93" s="3"/>
      <c r="N93" s="2"/>
    </row>
    <row r="94" spans="1:18" thickBot="1">
      <c r="A94" s="143" t="s">
        <v>86</v>
      </c>
      <c r="B94" s="46" t="s">
        <v>278</v>
      </c>
      <c r="C94" s="110">
        <f>C93+C54</f>
        <v>158142</v>
      </c>
      <c r="D94" s="110">
        <f>D93+D54</f>
        <v>162315</v>
      </c>
      <c r="E94" s="138" t="s">
        <v>145</v>
      </c>
      <c r="F94" s="60" t="s">
        <v>331</v>
      </c>
      <c r="G94" s="124">
        <f>G35+G38+G54+G78</f>
        <v>158142</v>
      </c>
      <c r="H94" s="124">
        <f>H35+H38+H54+H78</f>
        <v>162315</v>
      </c>
      <c r="I94" s="2"/>
      <c r="J94" s="2"/>
      <c r="K94" s="2"/>
      <c r="L94" s="2"/>
      <c r="M94" s="2"/>
      <c r="N94" s="2"/>
      <c r="O94" s="2"/>
      <c r="P94" s="2"/>
      <c r="Q94" s="2"/>
      <c r="R94" s="2"/>
    </row>
    <row r="96" spans="1:18">
      <c r="E96" s="6"/>
    </row>
    <row r="98" spans="5:13">
      <c r="M98" s="4"/>
    </row>
    <row r="100" spans="5:13">
      <c r="M100" s="4"/>
    </row>
    <row r="102" spans="5:13">
      <c r="E102" s="6"/>
      <c r="M102" s="4"/>
    </row>
    <row r="104" spans="5:13">
      <c r="E104" s="6"/>
      <c r="M104" s="4"/>
    </row>
    <row r="112" spans="5:13">
      <c r="E112" s="6"/>
    </row>
    <row r="114" spans="5:13">
      <c r="E114" s="6"/>
      <c r="M114" s="4"/>
    </row>
    <row r="116" spans="5:13">
      <c r="E116" s="6"/>
      <c r="M116" s="4"/>
    </row>
    <row r="118" spans="5:13">
      <c r="E118" s="6"/>
    </row>
    <row r="120" spans="5:13">
      <c r="E120" s="6"/>
      <c r="M120" s="4"/>
    </row>
    <row r="122" spans="5:13">
      <c r="E122" s="6"/>
      <c r="M122" s="4"/>
    </row>
    <row r="124" spans="5:13">
      <c r="M124" s="4"/>
    </row>
    <row r="126" spans="5:13">
      <c r="M126" s="4"/>
    </row>
    <row r="128" spans="5:13">
      <c r="M128" s="4"/>
    </row>
    <row r="130" spans="5:13">
      <c r="E130" s="6"/>
      <c r="M130" s="4"/>
    </row>
    <row r="132" spans="5:13">
      <c r="E132" s="6"/>
      <c r="M132" s="4"/>
    </row>
    <row r="134" spans="5:13">
      <c r="E134" s="6"/>
      <c r="M134" s="4"/>
    </row>
    <row r="136" spans="5:13">
      <c r="E136" s="6"/>
      <c r="M136" s="4"/>
    </row>
    <row r="138" spans="5:13">
      <c r="E138" s="6"/>
    </row>
    <row r="140" spans="5:13">
      <c r="E140" s="6"/>
    </row>
    <row r="142" spans="5:13">
      <c r="E142" s="6"/>
    </row>
    <row r="144" spans="5:13">
      <c r="E144" s="6"/>
      <c r="M144" s="4"/>
    </row>
    <row r="146" spans="5:13">
      <c r="M146" s="4"/>
    </row>
    <row r="148" spans="5:13">
      <c r="M148" s="4"/>
    </row>
    <row r="154" spans="5:13">
      <c r="E154" s="6"/>
    </row>
    <row r="156" spans="5:13">
      <c r="E156" s="6"/>
    </row>
    <row r="158" spans="5:13">
      <c r="E158" s="6"/>
    </row>
    <row r="160" spans="5:13">
      <c r="E160" s="6"/>
    </row>
    <row r="162" spans="5:5">
      <c r="E162" s="6"/>
    </row>
    <row r="170" spans="5:5">
      <c r="E170" s="6"/>
    </row>
    <row r="172" spans="5:5">
      <c r="E172" s="6"/>
    </row>
    <row r="174" spans="5:5">
      <c r="E174" s="6"/>
    </row>
    <row r="176" spans="5:5">
      <c r="E176" s="6"/>
    </row>
    <row r="180" spans="5:5">
      <c r="E180" s="6"/>
    </row>
  </sheetData>
  <phoneticPr fontId="5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9:D43 G42:H47 C34:D37 C52:D53 C57:D62 C66:D73 C78:D82 C46:D49 C91:D92 C19:D20 C22:D25 C86:D89 G73:H75 G21:H23 G30:H30 G18:H18 G61:H69 G27:H27 G50:H53 G58:H59 C29:D29 G9:H12 C10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G13:H15 G28:H28 C30:D30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2" footer="0.28999999999999998"/>
  <pageSetup paperSize="9"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3"/>
  <sheetViews>
    <sheetView showGridLines="0" workbookViewId="0">
      <selection activeCell="H39" sqref="H39"/>
    </sheetView>
  </sheetViews>
  <sheetFormatPr defaultColWidth="9.453125" defaultRowHeight="11.5"/>
  <cols>
    <col min="1" max="1" width="33.08984375" style="32" customWidth="1"/>
    <col min="2" max="2" width="9.90625" style="32" customWidth="1"/>
    <col min="3" max="4" width="9.90625" style="7" customWidth="1"/>
    <col min="5" max="5" width="33.08984375" style="32" customWidth="1"/>
    <col min="6" max="6" width="9.90625" style="32" customWidth="1"/>
    <col min="7" max="7" width="9.90625" style="7" customWidth="1"/>
    <col min="8" max="8" width="10.54296875" style="7" customWidth="1"/>
    <col min="9" max="16384" width="9.453125" style="7"/>
  </cols>
  <sheetData>
    <row r="1" spans="1:18" s="1" customFormat="1" ht="17.5">
      <c r="A1" s="180" t="s">
        <v>146</v>
      </c>
      <c r="B1" s="189"/>
      <c r="C1" s="61"/>
      <c r="D1" s="61"/>
      <c r="E1" s="61"/>
      <c r="F1" s="98"/>
      <c r="G1" s="73"/>
      <c r="H1" s="99"/>
    </row>
    <row r="2" spans="1:18" s="1" customFormat="1" ht="15.5">
      <c r="A2" s="188" t="s">
        <v>1</v>
      </c>
      <c r="B2" s="180"/>
      <c r="C2" s="73"/>
      <c r="D2" s="73"/>
      <c r="E2" s="193" t="s">
        <v>385</v>
      </c>
      <c r="F2" s="98"/>
      <c r="G2" s="181" t="s">
        <v>208</v>
      </c>
      <c r="H2" s="38">
        <f>'Balance Sheet'!H2</f>
        <v>121228499</v>
      </c>
    </row>
    <row r="3" spans="1:18" s="1" customFormat="1" ht="15.5">
      <c r="A3" s="188" t="s">
        <v>202</v>
      </c>
      <c r="B3" s="63"/>
      <c r="C3" s="73"/>
      <c r="D3" s="73"/>
      <c r="E3" s="194" t="str">
        <f>'Balance Sheet'!E3</f>
        <v>Interim non-consolidated</v>
      </c>
      <c r="F3" s="98"/>
      <c r="G3" s="73"/>
      <c r="H3" s="183" t="s">
        <v>2</v>
      </c>
    </row>
    <row r="4" spans="1:18" s="1" customFormat="1" ht="15.5">
      <c r="A4" s="188" t="s">
        <v>3</v>
      </c>
      <c r="B4" s="180"/>
      <c r="C4" s="73"/>
      <c r="D4" s="73"/>
      <c r="E4" s="195" t="str">
        <f>'Balance Sheet'!E4</f>
        <v>01.01.2021-31.12.2021</v>
      </c>
      <c r="F4" s="98"/>
      <c r="G4" s="73"/>
      <c r="H4" s="182" t="s">
        <v>148</v>
      </c>
    </row>
    <row r="5" spans="1:18" s="1" customFormat="1" ht="3.5" customHeight="1" thickBot="1">
      <c r="A5" s="64"/>
      <c r="B5" s="64"/>
      <c r="C5" s="65"/>
      <c r="D5" s="66"/>
      <c r="E5" s="66"/>
      <c r="F5" s="98"/>
      <c r="G5" s="73"/>
      <c r="H5" s="66"/>
    </row>
    <row r="6" spans="1:18" s="1" customFormat="1" ht="30">
      <c r="A6" s="144"/>
      <c r="B6" s="67" t="s">
        <v>5</v>
      </c>
      <c r="C6" s="68" t="s">
        <v>6</v>
      </c>
      <c r="D6" s="68" t="s">
        <v>7</v>
      </c>
      <c r="E6" s="130" t="s">
        <v>147</v>
      </c>
      <c r="F6" s="67" t="s">
        <v>5</v>
      </c>
      <c r="G6" s="68" t="s">
        <v>6</v>
      </c>
      <c r="H6" s="68" t="s">
        <v>7</v>
      </c>
    </row>
    <row r="7" spans="1:18" s="1" customFormat="1" ht="15">
      <c r="A7" s="125" t="s">
        <v>203</v>
      </c>
      <c r="B7" s="69" t="s">
        <v>204</v>
      </c>
      <c r="C7" s="126" t="s">
        <v>386</v>
      </c>
      <c r="D7" s="127" t="s">
        <v>387</v>
      </c>
      <c r="E7" s="131" t="s">
        <v>203</v>
      </c>
      <c r="F7" s="126" t="s">
        <v>204</v>
      </c>
      <c r="G7" s="128" t="s">
        <v>386</v>
      </c>
      <c r="H7" s="129" t="s">
        <v>387</v>
      </c>
    </row>
    <row r="8" spans="1:18" ht="15">
      <c r="A8" s="146" t="s">
        <v>150</v>
      </c>
      <c r="B8" s="9"/>
      <c r="C8" s="10"/>
      <c r="D8" s="10"/>
      <c r="E8" s="146" t="s">
        <v>178</v>
      </c>
      <c r="F8" s="11"/>
      <c r="G8" s="12"/>
      <c r="H8" s="12"/>
    </row>
    <row r="9" spans="1:18" ht="15.5">
      <c r="A9" s="147" t="s">
        <v>149</v>
      </c>
      <c r="B9" s="13"/>
      <c r="C9" s="14"/>
      <c r="D9" s="15"/>
      <c r="E9" s="147" t="s">
        <v>179</v>
      </c>
      <c r="F9" s="11"/>
      <c r="G9" s="12"/>
      <c r="H9" s="12"/>
    </row>
    <row r="10" spans="1:18" ht="15.5">
      <c r="A10" s="147" t="s">
        <v>55</v>
      </c>
      <c r="B10" s="74" t="s">
        <v>332</v>
      </c>
      <c r="C10" s="178">
        <v>23</v>
      </c>
      <c r="D10" s="178">
        <v>28</v>
      </c>
      <c r="E10" s="147" t="s">
        <v>180</v>
      </c>
      <c r="F10" s="89" t="s">
        <v>362</v>
      </c>
      <c r="G10" s="168"/>
      <c r="H10" s="168"/>
    </row>
    <row r="11" spans="1:18" ht="15.5">
      <c r="A11" s="147" t="s">
        <v>151</v>
      </c>
      <c r="B11" s="74" t="s">
        <v>333</v>
      </c>
      <c r="C11" s="178">
        <v>315</v>
      </c>
      <c r="D11" s="178">
        <v>407</v>
      </c>
      <c r="E11" s="147" t="s">
        <v>181</v>
      </c>
      <c r="F11" s="89" t="s">
        <v>363</v>
      </c>
      <c r="G11" s="168"/>
      <c r="H11" s="168"/>
    </row>
    <row r="12" spans="1:18" ht="15.5">
      <c r="A12" s="147" t="s">
        <v>152</v>
      </c>
      <c r="B12" s="74" t="s">
        <v>334</v>
      </c>
      <c r="C12" s="178">
        <v>43</v>
      </c>
      <c r="D12" s="178">
        <v>40</v>
      </c>
      <c r="E12" s="158" t="s">
        <v>182</v>
      </c>
      <c r="F12" s="89" t="s">
        <v>364</v>
      </c>
      <c r="G12" s="178">
        <v>288</v>
      </c>
      <c r="H12" s="178">
        <v>322</v>
      </c>
    </row>
    <row r="13" spans="1:18" ht="15.5">
      <c r="A13" s="147" t="s">
        <v>153</v>
      </c>
      <c r="B13" s="74" t="s">
        <v>335</v>
      </c>
      <c r="C13" s="178">
        <v>675</v>
      </c>
      <c r="D13" s="178">
        <v>619</v>
      </c>
      <c r="E13" s="158" t="s">
        <v>139</v>
      </c>
      <c r="F13" s="89" t="s">
        <v>365</v>
      </c>
      <c r="G13" s="178">
        <v>25</v>
      </c>
      <c r="H13" s="178">
        <v>22</v>
      </c>
    </row>
    <row r="14" spans="1:18" ht="15.5">
      <c r="A14" s="147" t="s">
        <v>154</v>
      </c>
      <c r="B14" s="74" t="s">
        <v>336</v>
      </c>
      <c r="C14" s="178">
        <v>89</v>
      </c>
      <c r="D14" s="178">
        <v>87</v>
      </c>
      <c r="E14" s="149" t="s">
        <v>183</v>
      </c>
      <c r="F14" s="90" t="s">
        <v>366</v>
      </c>
      <c r="G14" s="94">
        <f>SUM(G10:G13)</f>
        <v>313</v>
      </c>
      <c r="H14" s="94">
        <f>SUM(H10:H13)</f>
        <v>344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31">
      <c r="A15" s="147" t="s">
        <v>155</v>
      </c>
      <c r="B15" s="74" t="s">
        <v>337</v>
      </c>
      <c r="C15" s="178"/>
      <c r="D15" s="178"/>
      <c r="E15" s="158"/>
      <c r="F15" s="91"/>
      <c r="G15" s="94"/>
      <c r="H15" s="94"/>
    </row>
    <row r="16" spans="1:18" ht="31">
      <c r="A16" s="147" t="s">
        <v>156</v>
      </c>
      <c r="B16" s="74" t="s">
        <v>338</v>
      </c>
      <c r="C16" s="178"/>
      <c r="D16" s="178"/>
      <c r="E16" s="147" t="s">
        <v>184</v>
      </c>
      <c r="F16" s="92" t="s">
        <v>367</v>
      </c>
      <c r="G16" s="168"/>
      <c r="H16" s="168"/>
    </row>
    <row r="17" spans="1:18" ht="15.5">
      <c r="A17" s="147" t="s">
        <v>157</v>
      </c>
      <c r="B17" s="74" t="s">
        <v>339</v>
      </c>
      <c r="C17" s="178">
        <v>299</v>
      </c>
      <c r="D17" s="178">
        <v>1459</v>
      </c>
      <c r="E17" s="147" t="s">
        <v>185</v>
      </c>
      <c r="F17" s="91" t="s">
        <v>368</v>
      </c>
      <c r="G17" s="169"/>
      <c r="H17" s="169"/>
    </row>
    <row r="18" spans="1:18" ht="15.5">
      <c r="A18" s="148" t="s">
        <v>158</v>
      </c>
      <c r="B18" s="74" t="s">
        <v>340</v>
      </c>
      <c r="C18" s="178">
        <v>20</v>
      </c>
      <c r="D18" s="178">
        <v>1378</v>
      </c>
      <c r="E18" s="150"/>
      <c r="F18" s="93"/>
      <c r="G18" s="94"/>
      <c r="H18" s="94"/>
    </row>
    <row r="19" spans="1:18" ht="15.5">
      <c r="A19" s="148" t="s">
        <v>159</v>
      </c>
      <c r="B19" s="74" t="s">
        <v>341</v>
      </c>
      <c r="C19" s="163"/>
      <c r="D19" s="163"/>
      <c r="E19" s="147" t="s">
        <v>186</v>
      </c>
      <c r="F19" s="93"/>
      <c r="G19" s="94"/>
      <c r="H19" s="94"/>
    </row>
    <row r="20" spans="1:18" ht="15.5">
      <c r="A20" s="149" t="s">
        <v>160</v>
      </c>
      <c r="B20" s="75" t="s">
        <v>342</v>
      </c>
      <c r="C20" s="76">
        <f>SUM(C10:C16)+C17</f>
        <v>1444</v>
      </c>
      <c r="D20" s="76">
        <f>SUM(D10:D16)+D17</f>
        <v>2640</v>
      </c>
      <c r="E20" s="159" t="s">
        <v>187</v>
      </c>
      <c r="F20" s="91" t="s">
        <v>369</v>
      </c>
      <c r="G20" s="178">
        <v>1297</v>
      </c>
      <c r="H20" s="178">
        <v>1275</v>
      </c>
      <c r="I20" s="16"/>
      <c r="J20" s="16"/>
      <c r="K20" s="16"/>
      <c r="L20" s="16"/>
      <c r="M20" s="16"/>
      <c r="N20" s="16"/>
      <c r="O20" s="16"/>
    </row>
    <row r="21" spans="1:18" ht="15.5">
      <c r="A21" s="150"/>
      <c r="B21" s="74"/>
      <c r="C21" s="76"/>
      <c r="D21" s="76"/>
      <c r="E21" s="152" t="s">
        <v>188</v>
      </c>
      <c r="F21" s="91" t="s">
        <v>370</v>
      </c>
      <c r="G21" s="178">
        <v>127</v>
      </c>
      <c r="H21" s="178">
        <v>30818</v>
      </c>
    </row>
    <row r="22" spans="1:18" ht="31">
      <c r="A22" s="147" t="s">
        <v>161</v>
      </c>
      <c r="B22" s="77"/>
      <c r="C22" s="76"/>
      <c r="D22" s="76"/>
      <c r="E22" s="147" t="s">
        <v>189</v>
      </c>
      <c r="F22" s="91" t="s">
        <v>371</v>
      </c>
      <c r="G22" s="178">
        <v>1968</v>
      </c>
      <c r="H22" s="179"/>
    </row>
    <row r="23" spans="1:18" ht="31">
      <c r="A23" s="93" t="s">
        <v>162</v>
      </c>
      <c r="B23" s="77" t="s">
        <v>343</v>
      </c>
      <c r="C23" s="178">
        <v>667</v>
      </c>
      <c r="D23" s="178">
        <v>868</v>
      </c>
      <c r="E23" s="159" t="s">
        <v>190</v>
      </c>
      <c r="F23" s="91" t="s">
        <v>372</v>
      </c>
      <c r="G23" s="178"/>
      <c r="H23" s="179"/>
    </row>
    <row r="24" spans="1:18" ht="31">
      <c r="A24" s="147" t="s">
        <v>163</v>
      </c>
      <c r="B24" s="77" t="s">
        <v>344</v>
      </c>
      <c r="C24" s="178">
        <v>-11</v>
      </c>
      <c r="D24" s="178"/>
      <c r="E24" s="147" t="s">
        <v>191</v>
      </c>
      <c r="F24" s="91" t="s">
        <v>373</v>
      </c>
      <c r="G24" s="178"/>
      <c r="H24" s="179"/>
    </row>
    <row r="25" spans="1:18" ht="31">
      <c r="A25" s="147" t="s">
        <v>164</v>
      </c>
      <c r="B25" s="77" t="s">
        <v>345</v>
      </c>
      <c r="C25" s="178"/>
      <c r="D25" s="178"/>
      <c r="E25" s="149" t="s">
        <v>192</v>
      </c>
      <c r="F25" s="92" t="s">
        <v>374</v>
      </c>
      <c r="G25" s="94">
        <f>SUM(G20:G24)</f>
        <v>3392</v>
      </c>
      <c r="H25" s="94">
        <f>SUM(H20:H24)</f>
        <v>32093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5.5">
      <c r="A26" s="147" t="s">
        <v>165</v>
      </c>
      <c r="B26" s="77" t="s">
        <v>346</v>
      </c>
      <c r="C26" s="178">
        <v>1202</v>
      </c>
      <c r="D26" s="178">
        <v>6405</v>
      </c>
      <c r="E26" s="152"/>
      <c r="F26" s="93"/>
      <c r="G26" s="94"/>
      <c r="H26" s="94"/>
    </row>
    <row r="27" spans="1:18" ht="15.5">
      <c r="A27" s="149" t="s">
        <v>166</v>
      </c>
      <c r="B27" s="78" t="s">
        <v>347</v>
      </c>
      <c r="C27" s="76">
        <f>SUM(C23:C26)</f>
        <v>1858</v>
      </c>
      <c r="D27" s="76">
        <f>SUM(D23:D26)</f>
        <v>7273</v>
      </c>
      <c r="E27" s="147"/>
      <c r="F27" s="93"/>
      <c r="G27" s="94"/>
      <c r="H27" s="94"/>
      <c r="I27" s="16"/>
      <c r="J27" s="16"/>
      <c r="K27" s="16"/>
      <c r="L27" s="16"/>
      <c r="M27" s="16"/>
      <c r="N27" s="16"/>
    </row>
    <row r="28" spans="1:18" ht="15.5">
      <c r="A28" s="151"/>
      <c r="B28" s="78"/>
      <c r="C28" s="76"/>
      <c r="D28" s="76"/>
      <c r="E28" s="147"/>
      <c r="F28" s="93"/>
      <c r="G28" s="94"/>
      <c r="H28" s="94"/>
    </row>
    <row r="29" spans="1:18" ht="30">
      <c r="A29" s="146" t="s">
        <v>167</v>
      </c>
      <c r="B29" s="79" t="s">
        <v>348</v>
      </c>
      <c r="C29" s="80">
        <f>C27+C20</f>
        <v>3302</v>
      </c>
      <c r="D29" s="80">
        <f>D27+D20</f>
        <v>9913</v>
      </c>
      <c r="E29" s="146" t="s">
        <v>193</v>
      </c>
      <c r="F29" s="92" t="s">
        <v>375</v>
      </c>
      <c r="G29" s="94">
        <f>G14+G16+G25</f>
        <v>3705</v>
      </c>
      <c r="H29" s="94">
        <f>H14+H16+H25</f>
        <v>32437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5.5">
      <c r="A30" s="146"/>
      <c r="B30" s="79"/>
      <c r="C30" s="76"/>
      <c r="D30" s="76"/>
      <c r="E30" s="146"/>
      <c r="F30" s="91"/>
      <c r="G30" s="94"/>
      <c r="H30" s="94"/>
    </row>
    <row r="31" spans="1:18" ht="15.5">
      <c r="A31" s="146" t="s">
        <v>168</v>
      </c>
      <c r="B31" s="79" t="s">
        <v>349</v>
      </c>
      <c r="C31" s="80">
        <f>IF((G29-C29)&gt;0,G29-C29,0)</f>
        <v>403</v>
      </c>
      <c r="D31" s="80">
        <f>IF((H29-D29)&gt;0,H29-D29,0)</f>
        <v>22524</v>
      </c>
      <c r="E31" s="146" t="s">
        <v>194</v>
      </c>
      <c r="F31" s="92" t="s">
        <v>376</v>
      </c>
      <c r="G31" s="94">
        <f>IF((C29-G29)&gt;0,C29-G29,0)</f>
        <v>0</v>
      </c>
      <c r="H31" s="94">
        <f>IF((D29-H29)&gt;0,D29-H29,0)</f>
        <v>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31">
      <c r="A32" s="152" t="s">
        <v>169</v>
      </c>
      <c r="B32" s="78" t="s">
        <v>350</v>
      </c>
      <c r="C32" s="162"/>
      <c r="D32" s="162"/>
      <c r="E32" s="147" t="s">
        <v>195</v>
      </c>
      <c r="F32" s="91" t="s">
        <v>377</v>
      </c>
      <c r="G32" s="168"/>
      <c r="H32" s="168"/>
    </row>
    <row r="33" spans="1:18" ht="15.5">
      <c r="A33" s="147" t="s">
        <v>389</v>
      </c>
      <c r="B33" s="81" t="s">
        <v>351</v>
      </c>
      <c r="C33" s="162"/>
      <c r="D33" s="162"/>
      <c r="E33" s="147" t="s">
        <v>196</v>
      </c>
      <c r="F33" s="91" t="s">
        <v>378</v>
      </c>
      <c r="G33" s="168"/>
      <c r="H33" s="168"/>
    </row>
    <row r="34" spans="1:18" ht="15.5">
      <c r="A34" s="153" t="s">
        <v>170</v>
      </c>
      <c r="B34" s="78" t="s">
        <v>352</v>
      </c>
      <c r="C34" s="76">
        <f>C29-C32+C33</f>
        <v>3302</v>
      </c>
      <c r="D34" s="76">
        <f>D29-D32+D33</f>
        <v>9913</v>
      </c>
      <c r="E34" s="146" t="s">
        <v>197</v>
      </c>
      <c r="F34" s="92" t="s">
        <v>379</v>
      </c>
      <c r="G34" s="94">
        <f>G33-G32+G29</f>
        <v>3705</v>
      </c>
      <c r="H34" s="94">
        <f>H33-H32+H29</f>
        <v>32437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5.5">
      <c r="A35" s="153" t="s">
        <v>206</v>
      </c>
      <c r="B35" s="79" t="s">
        <v>353</v>
      </c>
      <c r="C35" s="80">
        <f>IF((G34-C34)&gt;0,G34-C34,0)</f>
        <v>403</v>
      </c>
      <c r="D35" s="80">
        <f>IF((H34-D34)&gt;0,H34-D34,0)</f>
        <v>22524</v>
      </c>
      <c r="E35" s="153" t="s">
        <v>198</v>
      </c>
      <c r="F35" s="92" t="s">
        <v>380</v>
      </c>
      <c r="G35" s="94">
        <f>IF((C34-G34)&gt;0,C34-G34,0)</f>
        <v>0</v>
      </c>
      <c r="H35" s="94">
        <f>IF((D34-H34)&gt;0,D34-H34,0)</f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5.5">
      <c r="A36" s="150" t="s">
        <v>171</v>
      </c>
      <c r="B36" s="78" t="s">
        <v>354</v>
      </c>
      <c r="C36" s="76">
        <f>C37+C38+C39</f>
        <v>0</v>
      </c>
      <c r="D36" s="76">
        <f>D37+D38+D39</f>
        <v>-703</v>
      </c>
      <c r="E36" s="160"/>
      <c r="F36" s="93"/>
      <c r="G36" s="94"/>
      <c r="H36" s="94"/>
      <c r="I36" s="16"/>
      <c r="J36" s="16"/>
      <c r="K36" s="16"/>
      <c r="L36" s="16"/>
      <c r="M36" s="16"/>
      <c r="N36" s="16"/>
    </row>
    <row r="37" spans="1:18" ht="15.5">
      <c r="A37" s="154" t="s">
        <v>172</v>
      </c>
      <c r="B37" s="77" t="s">
        <v>355</v>
      </c>
      <c r="C37" s="164"/>
      <c r="D37" s="164"/>
      <c r="E37" s="160"/>
      <c r="F37" s="93"/>
      <c r="G37" s="94"/>
      <c r="H37" s="94"/>
    </row>
    <row r="38" spans="1:18" ht="31">
      <c r="A38" s="154" t="s">
        <v>173</v>
      </c>
      <c r="B38" s="82" t="s">
        <v>356</v>
      </c>
      <c r="C38" s="170"/>
      <c r="D38" s="165">
        <v>-703</v>
      </c>
      <c r="E38" s="160"/>
      <c r="F38" s="95"/>
      <c r="G38" s="94"/>
      <c r="H38" s="94"/>
    </row>
    <row r="39" spans="1:18" ht="15.5">
      <c r="A39" s="155" t="s">
        <v>174</v>
      </c>
      <c r="B39" s="82" t="s">
        <v>357</v>
      </c>
      <c r="C39" s="166"/>
      <c r="D39" s="166"/>
      <c r="E39" s="160"/>
      <c r="F39" s="95"/>
      <c r="G39" s="94"/>
      <c r="H39" s="94"/>
    </row>
    <row r="40" spans="1:18" ht="15.5">
      <c r="A40" s="156" t="s">
        <v>175</v>
      </c>
      <c r="B40" s="83" t="s">
        <v>358</v>
      </c>
      <c r="C40" s="84">
        <f>+IF((G34-C34-C36)&gt;0,G34-C34-C36,0)</f>
        <v>403</v>
      </c>
      <c r="D40" s="84">
        <f>+IF((H34-D34-D36)&gt;0,H34-D34-D36,0)</f>
        <v>23227</v>
      </c>
      <c r="E40" s="161" t="s">
        <v>199</v>
      </c>
      <c r="F40" s="96" t="s">
        <v>381</v>
      </c>
      <c r="G40" s="97">
        <f>IF(G35&gt;0,IF(C36+G35&lt;0,0,C36+G35),IF(C35-C36&lt;0,C36-C35,0))</f>
        <v>0</v>
      </c>
      <c r="H40" s="97">
        <f>IF(H35&gt;0,IF(D36+H35&lt;0,0,D36+H35),IF(D35-D36&lt;0,D36-D35,0))</f>
        <v>0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5.5">
      <c r="A41" s="146" t="s">
        <v>176</v>
      </c>
      <c r="B41" s="85" t="s">
        <v>359</v>
      </c>
      <c r="C41" s="166"/>
      <c r="D41" s="167"/>
      <c r="E41" s="146" t="s">
        <v>200</v>
      </c>
      <c r="F41" s="96" t="s">
        <v>382</v>
      </c>
      <c r="G41" s="168"/>
      <c r="H41" s="168"/>
    </row>
    <row r="42" spans="1:18" ht="15">
      <c r="A42" s="146" t="s">
        <v>207</v>
      </c>
      <c r="B42" s="86" t="s">
        <v>360</v>
      </c>
      <c r="C42" s="87">
        <f>IF(G40=0,IF(C40-C41&gt;0,C40-C41+G41,0),IF(G40-G41&lt;0,G41-G40+C40,0))</f>
        <v>403</v>
      </c>
      <c r="D42" s="87">
        <f>IF(H40=0,IF(D40-D41&gt;0,D40-D41+H41,0),IF(H40-H41&lt;0,H41-H40+D40,0))</f>
        <v>23227</v>
      </c>
      <c r="E42" s="146" t="s">
        <v>201</v>
      </c>
      <c r="F42" s="96" t="s">
        <v>383</v>
      </c>
      <c r="G42" s="87">
        <f>IF(C40=0,IF(G40-G41&gt;0,G40-G41+C41,0),IF(C40-C41&lt;0,C41-C40+G41,0))</f>
        <v>0</v>
      </c>
      <c r="H42" s="87">
        <f>IF(D40=0,IF(H40-H41&gt;0,H40-H41+D41,0),IF(D40-D41&lt;0,D41-D40+H41,0))</f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5.5">
      <c r="A43" s="157" t="s">
        <v>177</v>
      </c>
      <c r="B43" s="86" t="s">
        <v>361</v>
      </c>
      <c r="C43" s="88">
        <f>C34+C36+C40</f>
        <v>3705</v>
      </c>
      <c r="D43" s="88">
        <f>D34+D36+D40</f>
        <v>32437</v>
      </c>
      <c r="E43" s="157" t="s">
        <v>177</v>
      </c>
      <c r="F43" s="83" t="s">
        <v>384</v>
      </c>
      <c r="G43" s="94">
        <f>G40+G34</f>
        <v>3705</v>
      </c>
      <c r="H43" s="94">
        <f>H40+H34</f>
        <v>32437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>
      <c r="A44" s="17"/>
      <c r="B44" s="18"/>
      <c r="C44" s="19"/>
      <c r="D44" s="19"/>
      <c r="E44" s="20"/>
      <c r="F44" s="21"/>
      <c r="G44" s="22"/>
      <c r="H44" s="22"/>
    </row>
    <row r="45" spans="1:18">
      <c r="A45" s="23"/>
      <c r="B45" s="24"/>
      <c r="C45" s="24"/>
      <c r="D45" s="186"/>
      <c r="E45" s="186"/>
      <c r="F45" s="186"/>
      <c r="G45" s="186"/>
      <c r="H45" s="186"/>
      <c r="I45" s="16"/>
      <c r="J45" s="16"/>
      <c r="K45" s="16"/>
      <c r="L45" s="16"/>
      <c r="M45" s="16"/>
      <c r="N45" s="16"/>
      <c r="O45" s="16"/>
    </row>
    <row r="46" spans="1:18">
      <c r="A46" s="25"/>
      <c r="B46" s="26"/>
      <c r="C46" s="22"/>
      <c r="D46" s="22"/>
      <c r="E46" s="21"/>
      <c r="F46" s="21"/>
      <c r="G46" s="27"/>
      <c r="H46" s="27"/>
    </row>
    <row r="47" spans="1:18" ht="12.75" customHeight="1">
      <c r="A47" s="25"/>
      <c r="B47" s="26"/>
      <c r="C47" s="8"/>
      <c r="D47" s="187"/>
      <c r="E47" s="187"/>
      <c r="F47" s="187"/>
      <c r="G47" s="187"/>
      <c r="H47" s="187"/>
    </row>
    <row r="48" spans="1:18" ht="14">
      <c r="A48" s="33"/>
      <c r="B48" s="34"/>
      <c r="C48" s="184"/>
      <c r="D48" s="184"/>
      <c r="E48" s="184"/>
      <c r="F48" s="21"/>
      <c r="G48" s="27"/>
      <c r="H48" s="27"/>
    </row>
    <row r="49" spans="1:8" ht="14">
      <c r="A49" s="35"/>
      <c r="B49" s="35"/>
      <c r="C49" s="33"/>
      <c r="D49" s="36"/>
      <c r="E49" s="33"/>
      <c r="F49" s="21"/>
      <c r="G49" s="27"/>
      <c r="H49" s="27"/>
    </row>
    <row r="50" spans="1:8" ht="14">
      <c r="A50" s="37"/>
      <c r="B50" s="37"/>
      <c r="C50" s="184"/>
      <c r="D50" s="185"/>
      <c r="E50" s="185"/>
      <c r="F50" s="21"/>
      <c r="G50" s="27"/>
      <c r="H50" s="27"/>
    </row>
    <row r="51" spans="1:8">
      <c r="A51" s="28"/>
      <c r="B51" s="28"/>
      <c r="C51" s="29"/>
      <c r="D51" s="29"/>
      <c r="E51" s="28"/>
      <c r="F51" s="28"/>
      <c r="G51" s="30"/>
      <c r="H51" s="30"/>
    </row>
    <row r="52" spans="1:8">
      <c r="A52" s="28"/>
      <c r="B52" s="28"/>
      <c r="C52" s="29"/>
      <c r="D52" s="29"/>
      <c r="E52" s="28"/>
      <c r="F52" s="28"/>
      <c r="G52" s="30"/>
      <c r="H52" s="30"/>
    </row>
    <row r="53" spans="1:8">
      <c r="A53" s="28"/>
      <c r="B53" s="28"/>
      <c r="C53" s="29"/>
      <c r="D53" s="29"/>
      <c r="E53" s="28"/>
      <c r="F53" s="28"/>
      <c r="G53" s="30"/>
      <c r="H53" s="30"/>
    </row>
    <row r="54" spans="1:8">
      <c r="A54" s="28"/>
      <c r="B54" s="28"/>
      <c r="C54" s="29"/>
      <c r="D54" s="29"/>
      <c r="E54" s="28"/>
      <c r="F54" s="28"/>
      <c r="G54" s="30"/>
      <c r="H54" s="30"/>
    </row>
    <row r="55" spans="1:8">
      <c r="A55" s="28"/>
      <c r="B55" s="28"/>
      <c r="C55" s="29"/>
      <c r="D55" s="29"/>
      <c r="E55" s="28"/>
      <c r="F55" s="28"/>
      <c r="G55" s="30"/>
      <c r="H55" s="30"/>
    </row>
    <row r="56" spans="1:8">
      <c r="A56" s="28"/>
      <c r="B56" s="28"/>
      <c r="C56" s="29"/>
      <c r="D56" s="29"/>
      <c r="E56" s="28"/>
      <c r="F56" s="28"/>
      <c r="G56" s="30"/>
      <c r="H56" s="30"/>
    </row>
    <row r="57" spans="1:8">
      <c r="A57" s="28"/>
      <c r="B57" s="28"/>
      <c r="C57" s="29"/>
      <c r="D57" s="29"/>
      <c r="E57" s="28"/>
      <c r="F57" s="28"/>
      <c r="G57" s="30"/>
      <c r="H57" s="30"/>
    </row>
    <row r="58" spans="1:8">
      <c r="A58" s="28"/>
      <c r="B58" s="28"/>
      <c r="C58" s="29"/>
      <c r="D58" s="29"/>
      <c r="E58" s="28"/>
      <c r="F58" s="28"/>
      <c r="G58" s="30"/>
      <c r="H58" s="30"/>
    </row>
    <row r="59" spans="1:8">
      <c r="A59" s="28"/>
      <c r="B59" s="28"/>
      <c r="C59" s="29"/>
      <c r="D59" s="29"/>
      <c r="E59" s="28"/>
      <c r="F59" s="28"/>
      <c r="G59" s="30"/>
      <c r="H59" s="30"/>
    </row>
    <row r="60" spans="1:8">
      <c r="A60" s="28"/>
      <c r="B60" s="28"/>
      <c r="C60" s="29"/>
      <c r="D60" s="29"/>
      <c r="E60" s="28"/>
      <c r="F60" s="28"/>
      <c r="G60" s="30"/>
      <c r="H60" s="30"/>
    </row>
    <row r="61" spans="1:8">
      <c r="A61" s="28"/>
      <c r="B61" s="28"/>
      <c r="C61" s="29"/>
      <c r="D61" s="29"/>
      <c r="E61" s="28"/>
      <c r="F61" s="28"/>
      <c r="G61" s="30"/>
      <c r="H61" s="30"/>
    </row>
    <row r="62" spans="1:8">
      <c r="A62" s="28"/>
      <c r="B62" s="28"/>
      <c r="C62" s="29"/>
      <c r="D62" s="29"/>
      <c r="E62" s="28"/>
      <c r="F62" s="28"/>
      <c r="G62" s="30"/>
      <c r="H62" s="30"/>
    </row>
    <row r="63" spans="1:8">
      <c r="A63" s="28"/>
      <c r="B63" s="28"/>
      <c r="C63" s="29"/>
      <c r="D63" s="29"/>
      <c r="E63" s="28"/>
      <c r="F63" s="28"/>
      <c r="G63" s="30"/>
      <c r="H63" s="30"/>
    </row>
    <row r="64" spans="1:8">
      <c r="A64" s="28"/>
      <c r="B64" s="28"/>
      <c r="C64" s="29"/>
      <c r="D64" s="29"/>
      <c r="E64" s="28"/>
      <c r="F64" s="28"/>
      <c r="G64" s="30"/>
      <c r="H64" s="30"/>
    </row>
    <row r="65" spans="1:8">
      <c r="A65" s="28"/>
      <c r="B65" s="28"/>
      <c r="C65" s="29"/>
      <c r="D65" s="29"/>
      <c r="E65" s="28"/>
      <c r="F65" s="28"/>
      <c r="G65" s="30"/>
      <c r="H65" s="30"/>
    </row>
    <row r="66" spans="1:8">
      <c r="A66" s="28"/>
      <c r="B66" s="28"/>
      <c r="C66" s="29"/>
      <c r="D66" s="29"/>
      <c r="E66" s="28"/>
      <c r="F66" s="28"/>
      <c r="G66" s="30"/>
      <c r="H66" s="30"/>
    </row>
    <row r="67" spans="1:8">
      <c r="A67" s="28"/>
      <c r="B67" s="28"/>
      <c r="C67" s="29"/>
      <c r="D67" s="29"/>
      <c r="E67" s="28"/>
      <c r="F67" s="28"/>
      <c r="G67" s="30"/>
      <c r="H67" s="30"/>
    </row>
    <row r="68" spans="1:8">
      <c r="A68" s="28"/>
      <c r="B68" s="28"/>
      <c r="C68" s="29"/>
      <c r="D68" s="29"/>
      <c r="E68" s="28"/>
      <c r="F68" s="28"/>
      <c r="G68" s="30"/>
      <c r="H68" s="30"/>
    </row>
    <row r="69" spans="1:8">
      <c r="A69" s="28"/>
      <c r="B69" s="28"/>
      <c r="C69" s="29"/>
      <c r="D69" s="29"/>
      <c r="E69" s="28"/>
      <c r="F69" s="28"/>
      <c r="G69" s="30"/>
      <c r="H69" s="30"/>
    </row>
    <row r="70" spans="1:8">
      <c r="A70" s="28"/>
      <c r="B70" s="28"/>
      <c r="C70" s="29"/>
      <c r="D70" s="29"/>
      <c r="E70" s="28"/>
      <c r="F70" s="28"/>
      <c r="G70" s="30"/>
      <c r="H70" s="30"/>
    </row>
    <row r="71" spans="1:8">
      <c r="A71" s="28"/>
      <c r="B71" s="28"/>
      <c r="C71" s="29"/>
      <c r="D71" s="29"/>
      <c r="E71" s="28"/>
      <c r="F71" s="28"/>
      <c r="G71" s="30"/>
      <c r="H71" s="30"/>
    </row>
    <row r="72" spans="1:8">
      <c r="A72" s="28"/>
      <c r="B72" s="28"/>
      <c r="C72" s="29"/>
      <c r="D72" s="29"/>
      <c r="E72" s="28"/>
      <c r="F72" s="28"/>
      <c r="G72" s="30"/>
      <c r="H72" s="30"/>
    </row>
    <row r="73" spans="1:8">
      <c r="A73" s="28"/>
      <c r="B73" s="28"/>
      <c r="C73" s="29"/>
      <c r="D73" s="29"/>
      <c r="E73" s="28"/>
      <c r="F73" s="28"/>
      <c r="G73" s="30"/>
      <c r="H73" s="30"/>
    </row>
    <row r="74" spans="1:8">
      <c r="A74" s="28"/>
      <c r="B74" s="28"/>
      <c r="C74" s="29"/>
      <c r="D74" s="29"/>
      <c r="E74" s="28"/>
      <c r="F74" s="28"/>
      <c r="G74" s="30"/>
      <c r="H74" s="30"/>
    </row>
    <row r="75" spans="1:8">
      <c r="A75" s="28"/>
      <c r="B75" s="28"/>
      <c r="C75" s="29"/>
      <c r="D75" s="29"/>
      <c r="E75" s="28"/>
      <c r="F75" s="28"/>
      <c r="G75" s="30"/>
      <c r="H75" s="30"/>
    </row>
    <row r="76" spans="1:8">
      <c r="A76" s="28"/>
      <c r="B76" s="28"/>
      <c r="C76" s="29"/>
      <c r="D76" s="29"/>
      <c r="E76" s="28"/>
      <c r="F76" s="28"/>
      <c r="G76" s="30"/>
      <c r="H76" s="30"/>
    </row>
    <row r="77" spans="1:8">
      <c r="A77" s="28"/>
      <c r="B77" s="28"/>
      <c r="C77" s="29"/>
      <c r="D77" s="29"/>
      <c r="E77" s="28"/>
      <c r="F77" s="28"/>
      <c r="G77" s="30"/>
      <c r="H77" s="30"/>
    </row>
    <row r="78" spans="1:8">
      <c r="A78" s="28"/>
      <c r="B78" s="28"/>
      <c r="C78" s="29"/>
      <c r="D78" s="29"/>
      <c r="E78" s="28"/>
      <c r="F78" s="28"/>
      <c r="G78" s="30"/>
      <c r="H78" s="30"/>
    </row>
    <row r="79" spans="1:8">
      <c r="A79" s="28"/>
      <c r="B79" s="28"/>
      <c r="C79" s="29"/>
      <c r="D79" s="29"/>
      <c r="E79" s="28"/>
      <c r="F79" s="28"/>
      <c r="G79" s="30"/>
      <c r="H79" s="30"/>
    </row>
    <row r="80" spans="1:8">
      <c r="A80" s="28"/>
      <c r="B80" s="28"/>
      <c r="C80" s="29"/>
      <c r="D80" s="29"/>
      <c r="E80" s="28"/>
      <c r="F80" s="28"/>
      <c r="G80" s="30"/>
      <c r="H80" s="30"/>
    </row>
    <row r="81" spans="1:8">
      <c r="A81" s="28"/>
      <c r="B81" s="28"/>
      <c r="C81" s="29"/>
      <c r="D81" s="29"/>
      <c r="E81" s="28"/>
      <c r="F81" s="28"/>
      <c r="G81" s="30"/>
      <c r="H81" s="30"/>
    </row>
    <row r="82" spans="1:8">
      <c r="A82" s="28"/>
      <c r="B82" s="28"/>
      <c r="C82" s="29"/>
      <c r="D82" s="29"/>
      <c r="E82" s="28"/>
      <c r="F82" s="28"/>
      <c r="G82" s="30"/>
      <c r="H82" s="30"/>
    </row>
    <row r="83" spans="1:8">
      <c r="A83" s="28"/>
      <c r="B83" s="28"/>
      <c r="C83" s="29"/>
      <c r="D83" s="29"/>
      <c r="E83" s="28"/>
      <c r="F83" s="28"/>
      <c r="G83" s="30"/>
      <c r="H83" s="30"/>
    </row>
    <row r="84" spans="1:8">
      <c r="A84" s="28"/>
      <c r="B84" s="28"/>
      <c r="C84" s="29"/>
      <c r="D84" s="29"/>
      <c r="E84" s="28"/>
      <c r="F84" s="28"/>
      <c r="G84" s="30"/>
      <c r="H84" s="30"/>
    </row>
    <row r="85" spans="1:8">
      <c r="A85" s="28"/>
      <c r="B85" s="28"/>
      <c r="C85" s="29"/>
      <c r="D85" s="29"/>
      <c r="E85" s="28"/>
      <c r="F85" s="28"/>
      <c r="G85" s="30"/>
      <c r="H85" s="30"/>
    </row>
    <row r="86" spans="1:8">
      <c r="A86" s="28"/>
      <c r="B86" s="28"/>
      <c r="C86" s="29"/>
      <c r="D86" s="29"/>
      <c r="E86" s="28"/>
      <c r="F86" s="28"/>
      <c r="G86" s="30"/>
      <c r="H86" s="30"/>
    </row>
    <row r="87" spans="1:8">
      <c r="A87" s="28"/>
      <c r="B87" s="28"/>
      <c r="C87" s="29"/>
      <c r="D87" s="29"/>
      <c r="E87" s="28"/>
      <c r="F87" s="28"/>
      <c r="G87" s="30"/>
      <c r="H87" s="30"/>
    </row>
    <row r="88" spans="1:8">
      <c r="A88" s="28"/>
      <c r="B88" s="28"/>
      <c r="C88" s="29"/>
      <c r="D88" s="29"/>
      <c r="E88" s="28"/>
      <c r="F88" s="28"/>
      <c r="G88" s="30"/>
      <c r="H88" s="30"/>
    </row>
    <row r="89" spans="1:8">
      <c r="A89" s="28"/>
      <c r="B89" s="28"/>
      <c r="C89" s="29"/>
      <c r="D89" s="29"/>
      <c r="E89" s="28"/>
      <c r="F89" s="28"/>
      <c r="G89" s="30"/>
      <c r="H89" s="30"/>
    </row>
    <row r="90" spans="1:8">
      <c r="A90" s="28"/>
      <c r="B90" s="28"/>
      <c r="C90" s="29"/>
      <c r="D90" s="29"/>
      <c r="E90" s="28"/>
      <c r="F90" s="28"/>
      <c r="G90" s="30"/>
      <c r="H90" s="30"/>
    </row>
    <row r="91" spans="1:8">
      <c r="A91" s="28"/>
      <c r="B91" s="28"/>
      <c r="C91" s="29"/>
      <c r="D91" s="29"/>
      <c r="E91" s="28"/>
      <c r="F91" s="28"/>
      <c r="G91" s="30"/>
      <c r="H91" s="30"/>
    </row>
    <row r="92" spans="1:8">
      <c r="A92" s="28"/>
      <c r="B92" s="28"/>
      <c r="C92" s="29"/>
      <c r="D92" s="29"/>
      <c r="E92" s="28"/>
      <c r="F92" s="28"/>
      <c r="G92" s="30"/>
      <c r="H92" s="30"/>
    </row>
    <row r="93" spans="1:8">
      <c r="A93" s="28"/>
      <c r="B93" s="28"/>
      <c r="C93" s="29"/>
      <c r="D93" s="29"/>
      <c r="E93" s="28"/>
      <c r="F93" s="28"/>
      <c r="G93" s="30"/>
      <c r="H93" s="30"/>
    </row>
    <row r="94" spans="1:8">
      <c r="A94" s="28"/>
      <c r="B94" s="28"/>
      <c r="C94" s="29"/>
      <c r="D94" s="29"/>
      <c r="E94" s="28"/>
      <c r="F94" s="28"/>
      <c r="G94" s="30"/>
      <c r="H94" s="30"/>
    </row>
    <row r="95" spans="1:8">
      <c r="A95" s="28"/>
      <c r="B95" s="28"/>
      <c r="C95" s="29"/>
      <c r="D95" s="29"/>
      <c r="E95" s="28"/>
      <c r="F95" s="28"/>
      <c r="G95" s="30"/>
      <c r="H95" s="30"/>
    </row>
    <row r="96" spans="1:8">
      <c r="A96" s="28"/>
      <c r="B96" s="28"/>
      <c r="C96" s="29"/>
      <c r="D96" s="29"/>
      <c r="E96" s="28"/>
      <c r="F96" s="28"/>
      <c r="G96" s="30"/>
      <c r="H96" s="30"/>
    </row>
    <row r="97" spans="1:8">
      <c r="A97" s="28"/>
      <c r="B97" s="28"/>
      <c r="C97" s="29"/>
      <c r="D97" s="29"/>
      <c r="E97" s="28"/>
      <c r="F97" s="28"/>
      <c r="G97" s="30"/>
      <c r="H97" s="30"/>
    </row>
    <row r="98" spans="1:8">
      <c r="A98" s="28"/>
      <c r="B98" s="28"/>
      <c r="C98" s="29"/>
      <c r="D98" s="29"/>
      <c r="E98" s="28"/>
      <c r="F98" s="28"/>
      <c r="G98" s="30"/>
      <c r="H98" s="30"/>
    </row>
    <row r="99" spans="1:8">
      <c r="A99" s="28"/>
      <c r="B99" s="28"/>
      <c r="C99" s="29"/>
      <c r="D99" s="29"/>
      <c r="E99" s="28"/>
      <c r="F99" s="28"/>
      <c r="G99" s="30"/>
      <c r="H99" s="30"/>
    </row>
    <row r="100" spans="1:8">
      <c r="A100" s="28"/>
      <c r="B100" s="28"/>
      <c r="C100" s="29"/>
      <c r="D100" s="29"/>
      <c r="E100" s="28"/>
      <c r="F100" s="28"/>
      <c r="G100" s="30"/>
      <c r="H100" s="30"/>
    </row>
    <row r="101" spans="1:8">
      <c r="A101" s="28"/>
      <c r="B101" s="28"/>
      <c r="C101" s="29"/>
      <c r="D101" s="29"/>
      <c r="E101" s="28"/>
      <c r="F101" s="28"/>
      <c r="G101" s="30"/>
      <c r="H101" s="30"/>
    </row>
    <row r="102" spans="1:8">
      <c r="A102" s="28"/>
      <c r="B102" s="28"/>
      <c r="C102" s="29"/>
      <c r="D102" s="29"/>
      <c r="E102" s="28"/>
      <c r="F102" s="28"/>
      <c r="G102" s="30"/>
      <c r="H102" s="30"/>
    </row>
    <row r="103" spans="1:8">
      <c r="A103" s="28"/>
      <c r="B103" s="28"/>
      <c r="C103" s="29"/>
      <c r="D103" s="29"/>
      <c r="E103" s="28"/>
      <c r="F103" s="28"/>
      <c r="G103" s="30"/>
      <c r="H103" s="30"/>
    </row>
    <row r="104" spans="1:8">
      <c r="A104" s="28"/>
      <c r="B104" s="28"/>
      <c r="C104" s="31"/>
      <c r="D104" s="31"/>
      <c r="E104" s="28"/>
      <c r="F104" s="28"/>
    </row>
    <row r="105" spans="1:8">
      <c r="A105" s="28"/>
      <c r="B105" s="28"/>
      <c r="C105" s="31"/>
      <c r="D105" s="31"/>
      <c r="E105" s="28"/>
      <c r="F105" s="28"/>
    </row>
    <row r="106" spans="1:8">
      <c r="A106" s="28"/>
      <c r="B106" s="28"/>
      <c r="C106" s="31"/>
      <c r="D106" s="31"/>
      <c r="E106" s="28"/>
      <c r="F106" s="28"/>
    </row>
    <row r="107" spans="1:8">
      <c r="A107" s="28"/>
      <c r="B107" s="28"/>
      <c r="C107" s="31"/>
      <c r="D107" s="31"/>
      <c r="E107" s="28"/>
      <c r="F107" s="28"/>
    </row>
    <row r="108" spans="1:8">
      <c r="A108" s="28"/>
      <c r="B108" s="28"/>
      <c r="C108" s="31"/>
      <c r="D108" s="31"/>
      <c r="E108" s="28"/>
      <c r="F108" s="28"/>
    </row>
    <row r="109" spans="1:8">
      <c r="A109" s="28"/>
      <c r="B109" s="28"/>
      <c r="C109" s="31"/>
      <c r="D109" s="31"/>
      <c r="E109" s="28"/>
      <c r="F109" s="28"/>
    </row>
    <row r="110" spans="1:8">
      <c r="A110" s="28"/>
      <c r="B110" s="28"/>
      <c r="C110" s="31"/>
      <c r="D110" s="31"/>
      <c r="E110" s="28"/>
      <c r="F110" s="28"/>
    </row>
    <row r="111" spans="1:8">
      <c r="A111" s="28"/>
      <c r="B111" s="28"/>
      <c r="C111" s="31"/>
      <c r="D111" s="31"/>
      <c r="E111" s="28"/>
      <c r="F111" s="28"/>
    </row>
    <row r="112" spans="1:8">
      <c r="A112" s="28"/>
      <c r="B112" s="28"/>
      <c r="C112" s="31"/>
      <c r="D112" s="31"/>
      <c r="E112" s="28"/>
      <c r="F112" s="28"/>
    </row>
    <row r="113" spans="1:6">
      <c r="A113" s="28"/>
      <c r="B113" s="28"/>
      <c r="C113" s="31"/>
      <c r="D113" s="31"/>
      <c r="E113" s="28"/>
      <c r="F113" s="28"/>
    </row>
    <row r="114" spans="1:6">
      <c r="A114" s="28"/>
      <c r="B114" s="28"/>
      <c r="C114" s="31"/>
      <c r="D114" s="31"/>
      <c r="E114" s="28"/>
      <c r="F114" s="28"/>
    </row>
    <row r="115" spans="1:6">
      <c r="A115" s="28"/>
      <c r="B115" s="28"/>
      <c r="C115" s="31"/>
      <c r="D115" s="31"/>
      <c r="E115" s="28"/>
      <c r="F115" s="28"/>
    </row>
    <row r="116" spans="1:6">
      <c r="A116" s="28"/>
      <c r="B116" s="28"/>
      <c r="C116" s="31"/>
      <c r="D116" s="31"/>
      <c r="E116" s="28"/>
      <c r="F116" s="28"/>
    </row>
    <row r="117" spans="1:6">
      <c r="A117" s="28"/>
      <c r="B117" s="28"/>
      <c r="C117" s="31"/>
      <c r="D117" s="31"/>
      <c r="E117" s="28"/>
      <c r="F117" s="28"/>
    </row>
    <row r="118" spans="1:6">
      <c r="A118" s="28"/>
      <c r="B118" s="28"/>
      <c r="C118" s="31"/>
      <c r="D118" s="31"/>
      <c r="E118" s="28"/>
      <c r="F118" s="28"/>
    </row>
    <row r="119" spans="1:6">
      <c r="A119" s="28"/>
      <c r="B119" s="28"/>
      <c r="C119" s="31"/>
      <c r="D119" s="31"/>
      <c r="E119" s="28"/>
      <c r="F119" s="28"/>
    </row>
    <row r="120" spans="1:6">
      <c r="A120" s="28"/>
      <c r="B120" s="28"/>
      <c r="C120" s="31"/>
      <c r="D120" s="31"/>
      <c r="E120" s="28"/>
      <c r="F120" s="28"/>
    </row>
    <row r="121" spans="1:6">
      <c r="A121" s="28"/>
      <c r="B121" s="28"/>
      <c r="C121" s="31"/>
      <c r="D121" s="31"/>
      <c r="E121" s="28"/>
      <c r="F121" s="28"/>
    </row>
    <row r="122" spans="1:6">
      <c r="A122" s="28"/>
      <c r="B122" s="28"/>
      <c r="C122" s="31"/>
      <c r="D122" s="31"/>
      <c r="E122" s="28"/>
      <c r="F122" s="28"/>
    </row>
    <row r="123" spans="1:6">
      <c r="A123" s="28"/>
      <c r="B123" s="28"/>
      <c r="C123" s="31"/>
      <c r="D123" s="31"/>
      <c r="E123" s="28"/>
      <c r="F123" s="28"/>
    </row>
    <row r="124" spans="1:6">
      <c r="A124" s="28"/>
      <c r="B124" s="28"/>
      <c r="C124" s="31"/>
      <c r="D124" s="31"/>
      <c r="E124" s="28"/>
      <c r="F124" s="28"/>
    </row>
    <row r="125" spans="1:6">
      <c r="A125" s="28"/>
      <c r="B125" s="28"/>
      <c r="C125" s="31"/>
      <c r="D125" s="31"/>
      <c r="E125" s="28"/>
      <c r="F125" s="28"/>
    </row>
    <row r="126" spans="1:6">
      <c r="A126" s="28"/>
      <c r="B126" s="28"/>
      <c r="C126" s="31"/>
      <c r="D126" s="31"/>
      <c r="E126" s="28"/>
      <c r="F126" s="28"/>
    </row>
    <row r="127" spans="1:6">
      <c r="A127" s="28"/>
      <c r="B127" s="28"/>
      <c r="C127" s="31"/>
      <c r="D127" s="31"/>
      <c r="E127" s="28"/>
      <c r="F127" s="28"/>
    </row>
    <row r="128" spans="1:6">
      <c r="A128" s="28"/>
      <c r="B128" s="28"/>
      <c r="C128" s="31"/>
      <c r="D128" s="31"/>
      <c r="E128" s="28"/>
      <c r="F128" s="28"/>
    </row>
    <row r="129" spans="1:6">
      <c r="A129" s="28"/>
      <c r="B129" s="28"/>
      <c r="C129" s="31"/>
      <c r="D129" s="31"/>
      <c r="E129" s="28"/>
      <c r="F129" s="28"/>
    </row>
    <row r="130" spans="1:6">
      <c r="A130" s="28"/>
      <c r="B130" s="28"/>
      <c r="C130" s="31"/>
      <c r="D130" s="31"/>
      <c r="E130" s="28"/>
      <c r="F130" s="28"/>
    </row>
    <row r="131" spans="1:6">
      <c r="A131" s="28"/>
      <c r="B131" s="28"/>
      <c r="C131" s="31"/>
      <c r="D131" s="31"/>
      <c r="E131" s="28"/>
      <c r="F131" s="28"/>
    </row>
    <row r="132" spans="1:6">
      <c r="A132" s="28"/>
      <c r="B132" s="28"/>
      <c r="C132" s="31"/>
      <c r="D132" s="31"/>
      <c r="E132" s="28"/>
      <c r="F132" s="28"/>
    </row>
    <row r="133" spans="1:6">
      <c r="A133" s="28"/>
      <c r="B133" s="28"/>
      <c r="C133" s="31"/>
      <c r="D133" s="31"/>
      <c r="E133" s="28"/>
      <c r="F133" s="28"/>
    </row>
    <row r="134" spans="1:6">
      <c r="A134" s="28"/>
      <c r="B134" s="28"/>
      <c r="C134" s="31"/>
      <c r="D134" s="31"/>
      <c r="E134" s="28"/>
      <c r="F134" s="28"/>
    </row>
    <row r="135" spans="1:6">
      <c r="A135" s="28"/>
      <c r="B135" s="28"/>
      <c r="C135" s="31"/>
      <c r="D135" s="31"/>
      <c r="E135" s="28"/>
      <c r="F135" s="28"/>
    </row>
    <row r="136" spans="1:6">
      <c r="A136" s="28"/>
      <c r="B136" s="28"/>
      <c r="C136" s="31"/>
      <c r="D136" s="31"/>
      <c r="E136" s="28"/>
      <c r="F136" s="28"/>
    </row>
    <row r="137" spans="1:6">
      <c r="A137" s="28"/>
      <c r="B137" s="28"/>
      <c r="C137" s="31"/>
      <c r="D137" s="31"/>
      <c r="E137" s="28"/>
      <c r="F137" s="28"/>
    </row>
    <row r="138" spans="1:6">
      <c r="A138" s="28"/>
      <c r="B138" s="28"/>
      <c r="C138" s="31"/>
      <c r="D138" s="31"/>
      <c r="E138" s="28"/>
      <c r="F138" s="28"/>
    </row>
    <row r="139" spans="1:6">
      <c r="A139" s="28"/>
      <c r="B139" s="28"/>
      <c r="C139" s="31"/>
      <c r="D139" s="31"/>
      <c r="E139" s="28"/>
      <c r="F139" s="28"/>
    </row>
    <row r="140" spans="1:6">
      <c r="A140" s="28"/>
      <c r="B140" s="28"/>
      <c r="C140" s="31"/>
      <c r="D140" s="31"/>
      <c r="E140" s="28"/>
      <c r="F140" s="28"/>
    </row>
    <row r="141" spans="1:6">
      <c r="A141" s="28"/>
      <c r="B141" s="28"/>
      <c r="C141" s="31"/>
      <c r="D141" s="31"/>
      <c r="E141" s="28"/>
      <c r="F141" s="28"/>
    </row>
    <row r="142" spans="1:6">
      <c r="A142" s="28"/>
      <c r="B142" s="28"/>
      <c r="C142" s="31"/>
      <c r="D142" s="31"/>
      <c r="E142" s="28"/>
      <c r="F142" s="28"/>
    </row>
    <row r="143" spans="1:6">
      <c r="A143" s="28"/>
      <c r="B143" s="28"/>
      <c r="C143" s="31"/>
      <c r="D143" s="31"/>
      <c r="E143" s="28"/>
      <c r="F143" s="28"/>
    </row>
    <row r="144" spans="1:6">
      <c r="A144" s="28"/>
      <c r="B144" s="28"/>
      <c r="C144" s="31"/>
      <c r="D144" s="31"/>
      <c r="E144" s="28"/>
      <c r="F144" s="28"/>
    </row>
    <row r="145" spans="1:6">
      <c r="A145" s="28"/>
      <c r="B145" s="28"/>
      <c r="C145" s="31"/>
      <c r="D145" s="31"/>
      <c r="E145" s="28"/>
      <c r="F145" s="28"/>
    </row>
    <row r="146" spans="1:6">
      <c r="A146" s="28"/>
      <c r="B146" s="28"/>
      <c r="C146" s="31"/>
      <c r="D146" s="31"/>
      <c r="E146" s="28"/>
      <c r="F146" s="28"/>
    </row>
    <row r="147" spans="1:6">
      <c r="A147" s="28"/>
      <c r="B147" s="28"/>
      <c r="C147" s="31"/>
      <c r="D147" s="31"/>
      <c r="E147" s="28"/>
      <c r="F147" s="28"/>
    </row>
    <row r="148" spans="1:6">
      <c r="A148" s="28"/>
      <c r="B148" s="28"/>
      <c r="C148" s="31"/>
      <c r="D148" s="31"/>
      <c r="E148" s="28"/>
      <c r="F148" s="28"/>
    </row>
    <row r="149" spans="1:6">
      <c r="A149" s="28"/>
      <c r="B149" s="28"/>
      <c r="C149" s="31"/>
      <c r="D149" s="31"/>
      <c r="E149" s="28"/>
      <c r="F149" s="28"/>
    </row>
    <row r="150" spans="1:6">
      <c r="A150" s="28"/>
      <c r="B150" s="28"/>
      <c r="C150" s="31"/>
      <c r="D150" s="31"/>
      <c r="E150" s="28"/>
      <c r="F150" s="28"/>
    </row>
    <row r="151" spans="1:6">
      <c r="A151" s="28"/>
      <c r="B151" s="28"/>
      <c r="C151" s="31"/>
      <c r="D151" s="31"/>
      <c r="E151" s="28"/>
      <c r="F151" s="28"/>
    </row>
    <row r="152" spans="1:6">
      <c r="A152" s="28"/>
      <c r="B152" s="28"/>
      <c r="C152" s="31"/>
      <c r="D152" s="31"/>
      <c r="E152" s="28"/>
      <c r="F152" s="28"/>
    </row>
    <row r="153" spans="1:6">
      <c r="A153" s="28"/>
      <c r="B153" s="28"/>
      <c r="C153" s="31"/>
      <c r="D153" s="31"/>
      <c r="E153" s="28"/>
      <c r="F153" s="28"/>
    </row>
    <row r="154" spans="1:6">
      <c r="A154" s="28"/>
      <c r="B154" s="28"/>
      <c r="C154" s="31"/>
      <c r="D154" s="31"/>
      <c r="E154" s="28"/>
      <c r="F154" s="28"/>
    </row>
    <row r="155" spans="1:6">
      <c r="A155" s="28"/>
      <c r="B155" s="28"/>
      <c r="C155" s="31"/>
      <c r="D155" s="31"/>
      <c r="E155" s="28"/>
      <c r="F155" s="28"/>
    </row>
    <row r="156" spans="1:6">
      <c r="A156" s="28"/>
      <c r="B156" s="28"/>
      <c r="C156" s="31"/>
      <c r="D156" s="31"/>
      <c r="E156" s="28"/>
      <c r="F156" s="28"/>
    </row>
    <row r="157" spans="1:6">
      <c r="A157" s="28"/>
      <c r="B157" s="28"/>
      <c r="C157" s="31"/>
      <c r="D157" s="31"/>
      <c r="E157" s="28"/>
      <c r="F157" s="28"/>
    </row>
    <row r="158" spans="1:6">
      <c r="A158" s="28"/>
      <c r="B158" s="28"/>
      <c r="C158" s="31"/>
      <c r="D158" s="31"/>
      <c r="E158" s="28"/>
      <c r="F158" s="28"/>
    </row>
    <row r="159" spans="1:6">
      <c r="A159" s="28"/>
      <c r="B159" s="28"/>
      <c r="C159" s="31"/>
      <c r="D159" s="31"/>
      <c r="E159" s="28"/>
      <c r="F159" s="28"/>
    </row>
    <row r="160" spans="1:6">
      <c r="A160" s="28"/>
      <c r="B160" s="28"/>
      <c r="C160" s="31"/>
      <c r="D160" s="31"/>
      <c r="E160" s="28"/>
      <c r="F160" s="28"/>
    </row>
    <row r="161" spans="1:6">
      <c r="A161" s="28"/>
      <c r="B161" s="28"/>
      <c r="C161" s="31"/>
      <c r="D161" s="31"/>
      <c r="E161" s="28"/>
      <c r="F161" s="28"/>
    </row>
    <row r="162" spans="1:6">
      <c r="A162" s="28"/>
      <c r="B162" s="28"/>
      <c r="C162" s="31"/>
      <c r="D162" s="31"/>
      <c r="E162" s="28"/>
      <c r="F162" s="28"/>
    </row>
    <row r="163" spans="1:6">
      <c r="A163" s="28"/>
      <c r="B163" s="28"/>
      <c r="C163" s="31"/>
      <c r="D163" s="31"/>
      <c r="E163" s="28"/>
      <c r="F163" s="28"/>
    </row>
    <row r="164" spans="1:6">
      <c r="A164" s="28"/>
      <c r="B164" s="28"/>
      <c r="C164" s="31"/>
      <c r="D164" s="31"/>
      <c r="E164" s="28"/>
      <c r="F164" s="28"/>
    </row>
    <row r="165" spans="1:6">
      <c r="A165" s="28"/>
      <c r="B165" s="28"/>
      <c r="C165" s="31"/>
      <c r="D165" s="31"/>
      <c r="E165" s="28"/>
      <c r="F165" s="28"/>
    </row>
    <row r="166" spans="1:6">
      <c r="A166" s="28"/>
      <c r="B166" s="28"/>
      <c r="C166" s="31"/>
      <c r="D166" s="31"/>
      <c r="E166" s="28"/>
      <c r="F166" s="28"/>
    </row>
    <row r="167" spans="1:6">
      <c r="A167" s="28"/>
      <c r="B167" s="28"/>
      <c r="C167" s="31"/>
      <c r="D167" s="31"/>
      <c r="E167" s="28"/>
      <c r="F167" s="28"/>
    </row>
    <row r="168" spans="1:6">
      <c r="A168" s="28"/>
      <c r="B168" s="28"/>
      <c r="C168" s="31"/>
      <c r="D168" s="31"/>
      <c r="E168" s="28"/>
      <c r="F168" s="28"/>
    </row>
    <row r="169" spans="1:6">
      <c r="A169" s="28"/>
      <c r="B169" s="28"/>
      <c r="C169" s="31"/>
      <c r="D169" s="31"/>
      <c r="E169" s="28"/>
      <c r="F169" s="28"/>
    </row>
    <row r="170" spans="1:6">
      <c r="A170" s="28"/>
      <c r="B170" s="28"/>
      <c r="C170" s="31"/>
      <c r="D170" s="31"/>
      <c r="E170" s="28"/>
      <c r="F170" s="28"/>
    </row>
    <row r="171" spans="1:6">
      <c r="A171" s="28"/>
      <c r="B171" s="28"/>
      <c r="C171" s="31"/>
      <c r="D171" s="31"/>
      <c r="E171" s="28"/>
      <c r="F171" s="28"/>
    </row>
    <row r="172" spans="1:6">
      <c r="A172" s="28"/>
      <c r="B172" s="28"/>
      <c r="C172" s="31"/>
      <c r="D172" s="31"/>
      <c r="E172" s="28"/>
      <c r="F172" s="28"/>
    </row>
    <row r="173" spans="1:6">
      <c r="A173" s="28"/>
      <c r="B173" s="28"/>
      <c r="C173" s="31"/>
      <c r="D173" s="31"/>
      <c r="E173" s="28"/>
      <c r="F173" s="28"/>
    </row>
    <row r="174" spans="1:6">
      <c r="A174" s="28"/>
      <c r="B174" s="28"/>
      <c r="C174" s="31"/>
      <c r="D174" s="31"/>
      <c r="E174" s="28"/>
      <c r="F174" s="28"/>
    </row>
    <row r="175" spans="1:6">
      <c r="A175" s="28"/>
      <c r="B175" s="28"/>
      <c r="C175" s="31"/>
      <c r="D175" s="31"/>
      <c r="E175" s="28"/>
      <c r="F175" s="28"/>
    </row>
    <row r="176" spans="1:6">
      <c r="A176" s="28"/>
      <c r="B176" s="28"/>
      <c r="C176" s="31"/>
      <c r="D176" s="31"/>
      <c r="E176" s="28"/>
      <c r="F176" s="28"/>
    </row>
    <row r="177" spans="1:6">
      <c r="A177" s="28"/>
      <c r="B177" s="28"/>
      <c r="C177" s="31"/>
      <c r="D177" s="31"/>
      <c r="E177" s="28"/>
      <c r="F177" s="28"/>
    </row>
    <row r="178" spans="1:6">
      <c r="A178" s="28"/>
      <c r="B178" s="28"/>
      <c r="C178" s="31"/>
      <c r="D178" s="31"/>
      <c r="E178" s="28"/>
      <c r="F178" s="28"/>
    </row>
    <row r="179" spans="1:6">
      <c r="A179" s="28"/>
      <c r="B179" s="28"/>
      <c r="C179" s="31"/>
      <c r="D179" s="31"/>
      <c r="E179" s="28"/>
      <c r="F179" s="28"/>
    </row>
    <row r="180" spans="1:6">
      <c r="A180" s="28"/>
      <c r="B180" s="28"/>
      <c r="C180" s="31"/>
      <c r="D180" s="31"/>
      <c r="E180" s="28"/>
      <c r="F180" s="28"/>
    </row>
    <row r="181" spans="1:6">
      <c r="A181" s="28"/>
      <c r="B181" s="28"/>
      <c r="C181" s="31"/>
      <c r="D181" s="31"/>
      <c r="E181" s="28"/>
      <c r="F181" s="28"/>
    </row>
    <row r="182" spans="1:6">
      <c r="A182" s="28"/>
      <c r="B182" s="28"/>
      <c r="C182" s="31"/>
      <c r="D182" s="31"/>
      <c r="E182" s="28"/>
      <c r="F182" s="28"/>
    </row>
    <row r="183" spans="1:6">
      <c r="A183" s="28"/>
      <c r="B183" s="28"/>
      <c r="C183" s="31"/>
      <c r="D183" s="31"/>
      <c r="E183" s="28"/>
      <c r="F183" s="28"/>
    </row>
    <row r="184" spans="1:6">
      <c r="A184" s="28"/>
      <c r="B184" s="28"/>
      <c r="C184" s="31"/>
      <c r="D184" s="31"/>
      <c r="E184" s="28"/>
      <c r="F184" s="28"/>
    </row>
    <row r="185" spans="1:6">
      <c r="A185" s="28"/>
      <c r="B185" s="28"/>
      <c r="C185" s="31"/>
      <c r="D185" s="31"/>
      <c r="E185" s="28"/>
      <c r="F185" s="28"/>
    </row>
    <row r="186" spans="1:6">
      <c r="A186" s="28"/>
      <c r="B186" s="28"/>
      <c r="C186" s="31"/>
      <c r="D186" s="31"/>
      <c r="E186" s="28"/>
      <c r="F186" s="28"/>
    </row>
    <row r="187" spans="1:6">
      <c r="A187" s="28"/>
      <c r="B187" s="28"/>
      <c r="C187" s="31"/>
      <c r="D187" s="31"/>
      <c r="E187" s="28"/>
      <c r="F187" s="28"/>
    </row>
    <row r="188" spans="1:6">
      <c r="A188" s="28"/>
      <c r="B188" s="28"/>
      <c r="C188" s="31"/>
      <c r="D188" s="31"/>
      <c r="E188" s="28"/>
      <c r="F188" s="28"/>
    </row>
    <row r="189" spans="1:6">
      <c r="A189" s="28"/>
      <c r="B189" s="28"/>
      <c r="C189" s="31"/>
      <c r="D189" s="31"/>
      <c r="E189" s="28"/>
      <c r="F189" s="28"/>
    </row>
    <row r="190" spans="1:6">
      <c r="A190" s="28"/>
      <c r="B190" s="28"/>
      <c r="C190" s="31"/>
      <c r="D190" s="31"/>
      <c r="E190" s="28"/>
      <c r="F190" s="28"/>
    </row>
    <row r="191" spans="1:6">
      <c r="A191" s="28"/>
      <c r="B191" s="28"/>
      <c r="C191" s="31"/>
      <c r="D191" s="31"/>
      <c r="E191" s="28"/>
      <c r="F191" s="28"/>
    </row>
    <row r="192" spans="1:6">
      <c r="A192" s="28"/>
      <c r="B192" s="28"/>
      <c r="C192" s="31"/>
      <c r="D192" s="31"/>
      <c r="E192" s="28"/>
      <c r="F192" s="28"/>
    </row>
    <row r="193" spans="1:6">
      <c r="A193" s="28"/>
      <c r="B193" s="28"/>
      <c r="C193" s="31"/>
      <c r="D193" s="31"/>
      <c r="E193" s="28"/>
      <c r="F193" s="28"/>
    </row>
    <row r="194" spans="1:6">
      <c r="A194" s="28"/>
      <c r="B194" s="28"/>
      <c r="C194" s="31"/>
      <c r="D194" s="31"/>
      <c r="E194" s="28"/>
      <c r="F194" s="28"/>
    </row>
    <row r="195" spans="1:6">
      <c r="A195" s="28"/>
      <c r="B195" s="28"/>
      <c r="C195" s="31"/>
      <c r="D195" s="31"/>
      <c r="E195" s="28"/>
      <c r="F195" s="28"/>
    </row>
    <row r="196" spans="1:6">
      <c r="A196" s="28"/>
      <c r="B196" s="28"/>
      <c r="C196" s="31"/>
      <c r="D196" s="31"/>
      <c r="E196" s="28"/>
      <c r="F196" s="28"/>
    </row>
    <row r="197" spans="1:6">
      <c r="A197" s="28"/>
      <c r="B197" s="28"/>
      <c r="C197" s="31"/>
      <c r="D197" s="31"/>
      <c r="E197" s="28"/>
      <c r="F197" s="28"/>
    </row>
    <row r="198" spans="1:6">
      <c r="A198" s="28"/>
      <c r="B198" s="28"/>
      <c r="C198" s="31"/>
      <c r="D198" s="31"/>
      <c r="E198" s="28"/>
      <c r="F198" s="28"/>
    </row>
    <row r="199" spans="1:6">
      <c r="A199" s="28"/>
      <c r="B199" s="28"/>
      <c r="C199" s="31"/>
      <c r="D199" s="31"/>
      <c r="E199" s="28"/>
      <c r="F199" s="28"/>
    </row>
    <row r="200" spans="1:6">
      <c r="A200" s="28"/>
      <c r="B200" s="28"/>
      <c r="C200" s="31"/>
      <c r="D200" s="31"/>
      <c r="E200" s="28"/>
      <c r="F200" s="28"/>
    </row>
    <row r="201" spans="1:6">
      <c r="A201" s="28"/>
      <c r="B201" s="28"/>
      <c r="C201" s="31"/>
      <c r="D201" s="31"/>
      <c r="E201" s="28"/>
      <c r="F201" s="28"/>
    </row>
    <row r="202" spans="1:6">
      <c r="A202" s="28"/>
      <c r="B202" s="28"/>
      <c r="C202" s="31"/>
      <c r="D202" s="31"/>
      <c r="E202" s="28"/>
      <c r="F202" s="28"/>
    </row>
    <row r="203" spans="1:6">
      <c r="A203" s="28"/>
      <c r="B203" s="28"/>
      <c r="C203" s="31"/>
      <c r="D203" s="31"/>
      <c r="E203" s="28"/>
      <c r="F203" s="28"/>
    </row>
    <row r="204" spans="1:6">
      <c r="A204" s="28"/>
      <c r="B204" s="28"/>
      <c r="C204" s="31"/>
      <c r="D204" s="31"/>
      <c r="E204" s="28"/>
      <c r="F204" s="28"/>
    </row>
    <row r="205" spans="1:6">
      <c r="A205" s="28"/>
      <c r="B205" s="28"/>
      <c r="C205" s="31"/>
      <c r="D205" s="31"/>
      <c r="E205" s="28"/>
      <c r="F205" s="28"/>
    </row>
    <row r="206" spans="1:6">
      <c r="A206" s="28"/>
      <c r="B206" s="28"/>
      <c r="C206" s="31"/>
      <c r="D206" s="31"/>
      <c r="E206" s="28"/>
      <c r="F206" s="28"/>
    </row>
    <row r="207" spans="1:6">
      <c r="A207" s="28"/>
      <c r="B207" s="28"/>
      <c r="C207" s="31"/>
      <c r="D207" s="31"/>
      <c r="E207" s="28"/>
      <c r="F207" s="28"/>
    </row>
    <row r="208" spans="1:6">
      <c r="A208" s="28"/>
      <c r="B208" s="28"/>
      <c r="C208" s="31"/>
      <c r="D208" s="31"/>
      <c r="E208" s="28"/>
      <c r="F208" s="28"/>
    </row>
    <row r="209" spans="1:6">
      <c r="A209" s="28"/>
      <c r="B209" s="28"/>
      <c r="C209" s="31"/>
      <c r="D209" s="31"/>
      <c r="E209" s="28"/>
      <c r="F209" s="28"/>
    </row>
    <row r="210" spans="1:6">
      <c r="A210" s="28"/>
      <c r="B210" s="28"/>
      <c r="C210" s="31"/>
      <c r="D210" s="31"/>
      <c r="E210" s="28"/>
      <c r="F210" s="28"/>
    </row>
    <row r="211" spans="1:6">
      <c r="A211" s="28"/>
      <c r="B211" s="28"/>
      <c r="C211" s="31"/>
      <c r="D211" s="31"/>
      <c r="E211" s="28"/>
      <c r="F211" s="28"/>
    </row>
    <row r="212" spans="1:6">
      <c r="A212" s="28"/>
      <c r="B212" s="28"/>
      <c r="C212" s="31"/>
      <c r="D212" s="31"/>
      <c r="E212" s="28"/>
      <c r="F212" s="28"/>
    </row>
    <row r="213" spans="1:6">
      <c r="A213" s="28"/>
      <c r="B213" s="28"/>
      <c r="C213" s="31"/>
      <c r="D213" s="31"/>
      <c r="E213" s="28"/>
      <c r="F213" s="28"/>
    </row>
    <row r="214" spans="1:6">
      <c r="A214" s="28"/>
      <c r="B214" s="28"/>
      <c r="C214" s="31"/>
      <c r="D214" s="31"/>
      <c r="E214" s="28"/>
      <c r="F214" s="28"/>
    </row>
    <row r="215" spans="1:6">
      <c r="A215" s="28"/>
      <c r="B215" s="28"/>
      <c r="C215" s="31"/>
      <c r="D215" s="31"/>
      <c r="E215" s="28"/>
      <c r="F215" s="28"/>
    </row>
    <row r="216" spans="1:6">
      <c r="A216" s="28"/>
      <c r="B216" s="28"/>
      <c r="C216" s="31"/>
      <c r="D216" s="31"/>
      <c r="E216" s="28"/>
      <c r="F216" s="28"/>
    </row>
    <row r="217" spans="1:6">
      <c r="A217" s="28"/>
      <c r="B217" s="28"/>
      <c r="C217" s="31"/>
      <c r="D217" s="31"/>
      <c r="E217" s="28"/>
      <c r="F217" s="28"/>
    </row>
    <row r="218" spans="1:6">
      <c r="A218" s="28"/>
      <c r="B218" s="28"/>
      <c r="C218" s="31"/>
      <c r="D218" s="31"/>
      <c r="E218" s="28"/>
      <c r="F218" s="28"/>
    </row>
    <row r="219" spans="1:6">
      <c r="A219" s="28"/>
      <c r="B219" s="28"/>
      <c r="C219" s="31"/>
      <c r="D219" s="31"/>
      <c r="E219" s="28"/>
      <c r="F219" s="28"/>
    </row>
    <row r="220" spans="1:6">
      <c r="A220" s="28"/>
      <c r="B220" s="28"/>
      <c r="C220" s="31"/>
      <c r="D220" s="31"/>
      <c r="E220" s="28"/>
      <c r="F220" s="28"/>
    </row>
    <row r="221" spans="1:6">
      <c r="A221" s="28"/>
      <c r="B221" s="28"/>
      <c r="C221" s="31"/>
      <c r="D221" s="31"/>
      <c r="E221" s="28"/>
      <c r="F221" s="28"/>
    </row>
    <row r="222" spans="1:6">
      <c r="A222" s="28"/>
      <c r="B222" s="28"/>
      <c r="C222" s="31"/>
      <c r="D222" s="31"/>
      <c r="E222" s="28"/>
      <c r="F222" s="28"/>
    </row>
    <row r="223" spans="1:6">
      <c r="A223" s="28"/>
      <c r="B223" s="28"/>
      <c r="C223" s="31"/>
      <c r="D223" s="31"/>
      <c r="E223" s="28"/>
      <c r="F223" s="28"/>
    </row>
    <row r="224" spans="1:6">
      <c r="A224" s="28"/>
      <c r="B224" s="28"/>
      <c r="C224" s="31"/>
      <c r="D224" s="31"/>
      <c r="E224" s="28"/>
      <c r="F224" s="28"/>
    </row>
    <row r="225" spans="1:6">
      <c r="A225" s="28"/>
      <c r="B225" s="28"/>
      <c r="C225" s="31"/>
      <c r="D225" s="31"/>
      <c r="E225" s="28"/>
      <c r="F225" s="28"/>
    </row>
    <row r="226" spans="1:6">
      <c r="A226" s="28"/>
      <c r="B226" s="28"/>
      <c r="C226" s="31"/>
      <c r="D226" s="31"/>
      <c r="E226" s="28"/>
      <c r="F226" s="28"/>
    </row>
    <row r="227" spans="1:6">
      <c r="A227" s="28"/>
      <c r="B227" s="28"/>
      <c r="C227" s="31"/>
      <c r="D227" s="31"/>
      <c r="E227" s="28"/>
      <c r="F227" s="28"/>
    </row>
    <row r="228" spans="1:6">
      <c r="A228" s="28"/>
      <c r="B228" s="28"/>
      <c r="C228" s="31"/>
      <c r="D228" s="31"/>
      <c r="E228" s="28"/>
      <c r="F228" s="28"/>
    </row>
    <row r="229" spans="1:6">
      <c r="A229" s="28"/>
      <c r="B229" s="28"/>
      <c r="C229" s="31"/>
      <c r="D229" s="31"/>
      <c r="E229" s="28"/>
      <c r="F229" s="28"/>
    </row>
    <row r="230" spans="1:6">
      <c r="A230" s="28"/>
      <c r="B230" s="28"/>
      <c r="C230" s="31"/>
      <c r="D230" s="31"/>
      <c r="E230" s="28"/>
      <c r="F230" s="28"/>
    </row>
    <row r="231" spans="1:6">
      <c r="A231" s="28"/>
      <c r="B231" s="28"/>
      <c r="C231" s="31"/>
      <c r="D231" s="31"/>
      <c r="E231" s="28"/>
      <c r="F231" s="28"/>
    </row>
    <row r="232" spans="1:6">
      <c r="A232" s="28"/>
      <c r="B232" s="28"/>
      <c r="C232" s="31"/>
      <c r="D232" s="31"/>
      <c r="E232" s="28"/>
      <c r="F232" s="28"/>
    </row>
    <row r="233" spans="1:6">
      <c r="A233" s="28"/>
      <c r="B233" s="28"/>
      <c r="C233" s="31"/>
      <c r="D233" s="31"/>
      <c r="E233" s="28"/>
      <c r="F233" s="28"/>
    </row>
    <row r="234" spans="1:6">
      <c r="A234" s="28"/>
      <c r="B234" s="28"/>
      <c r="C234" s="31"/>
      <c r="D234" s="31"/>
      <c r="E234" s="28"/>
      <c r="F234" s="28"/>
    </row>
    <row r="235" spans="1:6">
      <c r="A235" s="28"/>
      <c r="B235" s="28"/>
      <c r="C235" s="31"/>
      <c r="D235" s="31"/>
      <c r="E235" s="28"/>
      <c r="F235" s="28"/>
    </row>
    <row r="236" spans="1:6">
      <c r="A236" s="28"/>
      <c r="B236" s="28"/>
      <c r="C236" s="31"/>
      <c r="D236" s="31"/>
      <c r="E236" s="28"/>
      <c r="F236" s="28"/>
    </row>
    <row r="237" spans="1:6">
      <c r="A237" s="28"/>
      <c r="B237" s="28"/>
      <c r="C237" s="31"/>
      <c r="D237" s="31"/>
      <c r="E237" s="28"/>
      <c r="F237" s="28"/>
    </row>
    <row r="238" spans="1:6">
      <c r="A238" s="28"/>
      <c r="B238" s="28"/>
      <c r="C238" s="31"/>
      <c r="D238" s="31"/>
      <c r="E238" s="28"/>
      <c r="F238" s="28"/>
    </row>
    <row r="239" spans="1:6">
      <c r="A239" s="28"/>
      <c r="B239" s="28"/>
      <c r="C239" s="31"/>
      <c r="D239" s="31"/>
      <c r="E239" s="28"/>
      <c r="F239" s="28"/>
    </row>
    <row r="240" spans="1:6">
      <c r="A240" s="28"/>
      <c r="B240" s="28"/>
      <c r="C240" s="31"/>
      <c r="D240" s="31"/>
      <c r="E240" s="28"/>
      <c r="F240" s="28"/>
    </row>
    <row r="241" spans="1:6">
      <c r="A241" s="28"/>
      <c r="B241" s="28"/>
      <c r="C241" s="31"/>
      <c r="D241" s="31"/>
      <c r="E241" s="28"/>
      <c r="F241" s="28"/>
    </row>
    <row r="242" spans="1:6">
      <c r="A242" s="28"/>
      <c r="B242" s="28"/>
      <c r="C242" s="31"/>
      <c r="D242" s="31"/>
      <c r="E242" s="28"/>
      <c r="F242" s="28"/>
    </row>
    <row r="243" spans="1:6">
      <c r="A243" s="28"/>
      <c r="B243" s="28"/>
      <c r="C243" s="31"/>
      <c r="D243" s="31"/>
      <c r="E243" s="28"/>
      <c r="F243" s="28"/>
    </row>
    <row r="244" spans="1:6">
      <c r="A244" s="28"/>
      <c r="B244" s="28"/>
      <c r="C244" s="31"/>
      <c r="D244" s="31"/>
      <c r="E244" s="28"/>
      <c r="F244" s="28"/>
    </row>
    <row r="245" spans="1:6">
      <c r="A245" s="28"/>
      <c r="B245" s="28"/>
      <c r="C245" s="31"/>
      <c r="D245" s="31"/>
      <c r="E245" s="28"/>
      <c r="F245" s="28"/>
    </row>
    <row r="246" spans="1:6">
      <c r="A246" s="28"/>
      <c r="B246" s="28"/>
      <c r="C246" s="31"/>
      <c r="D246" s="31"/>
      <c r="E246" s="28"/>
      <c r="F246" s="28"/>
    </row>
    <row r="247" spans="1:6">
      <c r="A247" s="28"/>
      <c r="B247" s="28"/>
      <c r="C247" s="31"/>
      <c r="D247" s="31"/>
      <c r="E247" s="28"/>
      <c r="F247" s="28"/>
    </row>
    <row r="248" spans="1:6">
      <c r="A248" s="28"/>
      <c r="B248" s="28"/>
      <c r="C248" s="31"/>
      <c r="D248" s="31"/>
      <c r="E248" s="28"/>
      <c r="F248" s="28"/>
    </row>
    <row r="249" spans="1:6">
      <c r="A249" s="28"/>
      <c r="B249" s="28"/>
      <c r="C249" s="31"/>
      <c r="D249" s="31"/>
      <c r="E249" s="28"/>
      <c r="F249" s="28"/>
    </row>
    <row r="250" spans="1:6">
      <c r="A250" s="28"/>
      <c r="B250" s="28"/>
      <c r="C250" s="31"/>
      <c r="D250" s="31"/>
      <c r="E250" s="28"/>
      <c r="F250" s="28"/>
    </row>
    <row r="251" spans="1:6">
      <c r="A251" s="28"/>
      <c r="B251" s="28"/>
      <c r="C251" s="31"/>
      <c r="D251" s="31"/>
      <c r="E251" s="28"/>
      <c r="F251" s="28"/>
    </row>
    <row r="252" spans="1:6">
      <c r="A252" s="28"/>
      <c r="B252" s="28"/>
      <c r="C252" s="31"/>
      <c r="D252" s="31"/>
      <c r="E252" s="28"/>
      <c r="F252" s="28"/>
    </row>
    <row r="253" spans="1:6">
      <c r="A253" s="28"/>
      <c r="B253" s="28"/>
      <c r="C253" s="31"/>
      <c r="D253" s="31"/>
      <c r="E253" s="28"/>
      <c r="F253" s="28"/>
    </row>
    <row r="254" spans="1:6">
      <c r="A254" s="28"/>
      <c r="B254" s="28"/>
      <c r="C254" s="31"/>
      <c r="D254" s="31"/>
      <c r="E254" s="28"/>
      <c r="F254" s="28"/>
    </row>
    <row r="255" spans="1:6">
      <c r="A255" s="28"/>
      <c r="B255" s="28"/>
      <c r="C255" s="31"/>
      <c r="D255" s="31"/>
      <c r="E255" s="28"/>
      <c r="F255" s="28"/>
    </row>
    <row r="256" spans="1:6">
      <c r="A256" s="28"/>
      <c r="B256" s="28"/>
      <c r="C256" s="31"/>
      <c r="D256" s="31"/>
      <c r="E256" s="28"/>
      <c r="F256" s="28"/>
    </row>
    <row r="257" spans="1:6">
      <c r="A257" s="28"/>
      <c r="B257" s="28"/>
      <c r="C257" s="31"/>
      <c r="D257" s="31"/>
      <c r="E257" s="28"/>
      <c r="F257" s="28"/>
    </row>
    <row r="258" spans="1:6">
      <c r="A258" s="28"/>
      <c r="B258" s="28"/>
      <c r="C258" s="31"/>
      <c r="D258" s="31"/>
      <c r="E258" s="28"/>
      <c r="F258" s="28"/>
    </row>
    <row r="259" spans="1:6">
      <c r="A259" s="28"/>
      <c r="B259" s="28"/>
      <c r="C259" s="31"/>
      <c r="D259" s="31"/>
      <c r="E259" s="28"/>
      <c r="F259" s="28"/>
    </row>
    <row r="260" spans="1:6">
      <c r="A260" s="28"/>
      <c r="B260" s="28"/>
      <c r="C260" s="31"/>
      <c r="D260" s="31"/>
      <c r="E260" s="28"/>
      <c r="F260" s="28"/>
    </row>
    <row r="261" spans="1:6">
      <c r="A261" s="28"/>
      <c r="B261" s="28"/>
      <c r="C261" s="31"/>
      <c r="D261" s="31"/>
      <c r="E261" s="28"/>
      <c r="F261" s="28"/>
    </row>
    <row r="262" spans="1:6">
      <c r="A262" s="28"/>
      <c r="B262" s="28"/>
      <c r="C262" s="31"/>
      <c r="D262" s="31"/>
      <c r="E262" s="28"/>
      <c r="F262" s="28"/>
    </row>
    <row r="263" spans="1:6">
      <c r="A263" s="28"/>
      <c r="B263" s="28"/>
      <c r="C263" s="31"/>
      <c r="D263" s="31"/>
      <c r="E263" s="28"/>
      <c r="F263" s="28"/>
    </row>
    <row r="264" spans="1:6">
      <c r="A264" s="28"/>
      <c r="B264" s="28"/>
      <c r="C264" s="31"/>
      <c r="D264" s="31"/>
      <c r="E264" s="28"/>
      <c r="F264" s="28"/>
    </row>
    <row r="265" spans="1:6">
      <c r="A265" s="28"/>
      <c r="B265" s="28"/>
      <c r="C265" s="31"/>
      <c r="D265" s="31"/>
      <c r="E265" s="28"/>
      <c r="F265" s="28"/>
    </row>
    <row r="266" spans="1:6">
      <c r="A266" s="28"/>
      <c r="B266" s="28"/>
      <c r="C266" s="31"/>
      <c r="D266" s="31"/>
      <c r="E266" s="28"/>
      <c r="F266" s="28"/>
    </row>
    <row r="267" spans="1:6">
      <c r="A267" s="28"/>
      <c r="B267" s="28"/>
      <c r="C267" s="31"/>
      <c r="D267" s="31"/>
      <c r="E267" s="28"/>
      <c r="F267" s="28"/>
    </row>
    <row r="268" spans="1:6">
      <c r="A268" s="28"/>
      <c r="B268" s="28"/>
      <c r="C268" s="31"/>
      <c r="D268" s="31"/>
      <c r="E268" s="28"/>
      <c r="F268" s="28"/>
    </row>
    <row r="269" spans="1:6">
      <c r="A269" s="28"/>
      <c r="B269" s="28"/>
      <c r="C269" s="31"/>
      <c r="D269" s="31"/>
      <c r="E269" s="28"/>
      <c r="F269" s="28"/>
    </row>
    <row r="270" spans="1:6">
      <c r="A270" s="28"/>
      <c r="B270" s="28"/>
      <c r="C270" s="31"/>
      <c r="D270" s="31"/>
      <c r="E270" s="28"/>
      <c r="F270" s="28"/>
    </row>
    <row r="271" spans="1:6">
      <c r="A271" s="28"/>
      <c r="B271" s="28"/>
      <c r="C271" s="31"/>
      <c r="D271" s="31"/>
      <c r="E271" s="28"/>
      <c r="F271" s="28"/>
    </row>
    <row r="272" spans="1:6">
      <c r="A272" s="28"/>
      <c r="B272" s="28"/>
      <c r="C272" s="31"/>
      <c r="D272" s="31"/>
      <c r="E272" s="28"/>
      <c r="F272" s="28"/>
    </row>
    <row r="273" spans="1:6">
      <c r="A273" s="28"/>
      <c r="B273" s="28"/>
      <c r="C273" s="31"/>
      <c r="D273" s="31"/>
      <c r="E273" s="28"/>
      <c r="F273" s="28"/>
    </row>
    <row r="274" spans="1:6">
      <c r="A274" s="28"/>
      <c r="B274" s="28"/>
      <c r="C274" s="31"/>
      <c r="D274" s="31"/>
      <c r="E274" s="28"/>
      <c r="F274" s="28"/>
    </row>
    <row r="275" spans="1:6">
      <c r="A275" s="28"/>
      <c r="B275" s="28"/>
      <c r="C275" s="31"/>
      <c r="D275" s="31"/>
      <c r="E275" s="28"/>
      <c r="F275" s="28"/>
    </row>
    <row r="276" spans="1:6">
      <c r="A276" s="28"/>
      <c r="B276" s="28"/>
      <c r="C276" s="31"/>
      <c r="D276" s="31"/>
      <c r="E276" s="28"/>
      <c r="F276" s="28"/>
    </row>
    <row r="277" spans="1:6">
      <c r="A277" s="28"/>
      <c r="B277" s="28"/>
      <c r="C277" s="31"/>
      <c r="D277" s="31"/>
      <c r="E277" s="28"/>
      <c r="F277" s="28"/>
    </row>
    <row r="278" spans="1:6">
      <c r="A278" s="28"/>
      <c r="B278" s="28"/>
      <c r="C278" s="31"/>
      <c r="D278" s="31"/>
      <c r="E278" s="28"/>
      <c r="F278" s="28"/>
    </row>
    <row r="279" spans="1:6">
      <c r="A279" s="28"/>
      <c r="B279" s="28"/>
      <c r="C279" s="31"/>
      <c r="D279" s="31"/>
      <c r="E279" s="28"/>
      <c r="F279" s="28"/>
    </row>
    <row r="280" spans="1:6">
      <c r="A280" s="28"/>
      <c r="B280" s="28"/>
      <c r="C280" s="31"/>
      <c r="D280" s="31"/>
      <c r="E280" s="28"/>
      <c r="F280" s="28"/>
    </row>
    <row r="281" spans="1:6">
      <c r="A281" s="28"/>
      <c r="B281" s="28"/>
      <c r="C281" s="31"/>
      <c r="D281" s="31"/>
      <c r="E281" s="28"/>
      <c r="F281" s="28"/>
    </row>
    <row r="282" spans="1:6">
      <c r="A282" s="28"/>
      <c r="B282" s="28"/>
      <c r="C282" s="31"/>
      <c r="D282" s="31"/>
      <c r="E282" s="28"/>
      <c r="F282" s="28"/>
    </row>
    <row r="283" spans="1:6">
      <c r="A283" s="28"/>
      <c r="B283" s="28"/>
      <c r="C283" s="31"/>
      <c r="D283" s="31"/>
      <c r="E283" s="28"/>
      <c r="F283" s="28"/>
    </row>
    <row r="284" spans="1:6">
      <c r="A284" s="28"/>
      <c r="B284" s="28"/>
      <c r="C284" s="31"/>
      <c r="D284" s="31"/>
      <c r="E284" s="28"/>
      <c r="F284" s="28"/>
    </row>
    <row r="285" spans="1:6">
      <c r="A285" s="28"/>
      <c r="B285" s="28"/>
      <c r="C285" s="31"/>
      <c r="D285" s="31"/>
      <c r="E285" s="28"/>
      <c r="F285" s="28"/>
    </row>
    <row r="286" spans="1:6">
      <c r="A286" s="28"/>
      <c r="B286" s="28"/>
      <c r="C286" s="31"/>
      <c r="D286" s="31"/>
      <c r="E286" s="28"/>
      <c r="F286" s="28"/>
    </row>
    <row r="287" spans="1:6">
      <c r="A287" s="28"/>
      <c r="B287" s="28"/>
      <c r="C287" s="31"/>
      <c r="D287" s="31"/>
      <c r="E287" s="28"/>
      <c r="F287" s="28"/>
    </row>
    <row r="288" spans="1:6">
      <c r="A288" s="28"/>
      <c r="B288" s="28"/>
      <c r="C288" s="31"/>
      <c r="D288" s="31"/>
      <c r="E288" s="28"/>
      <c r="F288" s="28"/>
    </row>
    <row r="289" spans="1:6">
      <c r="A289" s="28"/>
      <c r="B289" s="28"/>
      <c r="C289" s="31"/>
      <c r="D289" s="31"/>
      <c r="E289" s="28"/>
      <c r="F289" s="28"/>
    </row>
    <row r="290" spans="1:6">
      <c r="A290" s="28"/>
      <c r="B290" s="28"/>
      <c r="C290" s="31"/>
      <c r="D290" s="31"/>
      <c r="E290" s="28"/>
      <c r="F290" s="28"/>
    </row>
    <row r="291" spans="1:6">
      <c r="A291" s="28"/>
      <c r="B291" s="28"/>
      <c r="C291" s="31"/>
      <c r="D291" s="31"/>
      <c r="E291" s="28"/>
      <c r="F291" s="28"/>
    </row>
    <row r="292" spans="1:6">
      <c r="A292" s="28"/>
      <c r="B292" s="28"/>
      <c r="C292" s="31"/>
      <c r="D292" s="31"/>
      <c r="E292" s="28"/>
      <c r="F292" s="28"/>
    </row>
    <row r="293" spans="1:6">
      <c r="A293" s="28"/>
      <c r="B293" s="28"/>
      <c r="C293" s="31"/>
      <c r="D293" s="31"/>
      <c r="E293" s="28"/>
      <c r="F293" s="28"/>
    </row>
    <row r="294" spans="1:6">
      <c r="A294" s="28"/>
      <c r="B294" s="28"/>
      <c r="C294" s="31"/>
      <c r="D294" s="31"/>
      <c r="E294" s="28"/>
      <c r="F294" s="28"/>
    </row>
    <row r="295" spans="1:6">
      <c r="A295" s="28"/>
      <c r="B295" s="28"/>
      <c r="C295" s="31"/>
      <c r="D295" s="31"/>
      <c r="E295" s="28"/>
      <c r="F295" s="28"/>
    </row>
    <row r="296" spans="1:6">
      <c r="A296" s="28"/>
      <c r="B296" s="28"/>
      <c r="C296" s="31"/>
      <c r="D296" s="31"/>
      <c r="E296" s="28"/>
      <c r="F296" s="28"/>
    </row>
    <row r="297" spans="1:6">
      <c r="A297" s="28"/>
      <c r="B297" s="28"/>
      <c r="C297" s="31"/>
      <c r="D297" s="31"/>
      <c r="E297" s="28"/>
      <c r="F297" s="28"/>
    </row>
    <row r="298" spans="1:6">
      <c r="A298" s="28"/>
      <c r="B298" s="28"/>
      <c r="C298" s="31"/>
      <c r="D298" s="31"/>
      <c r="E298" s="28"/>
      <c r="F298" s="28"/>
    </row>
    <row r="299" spans="1:6">
      <c r="A299" s="28"/>
      <c r="B299" s="28"/>
      <c r="C299" s="31"/>
      <c r="D299" s="31"/>
      <c r="E299" s="28"/>
      <c r="F299" s="28"/>
    </row>
    <row r="300" spans="1:6">
      <c r="A300" s="28"/>
      <c r="B300" s="28"/>
      <c r="C300" s="31"/>
      <c r="D300" s="31"/>
      <c r="E300" s="28"/>
      <c r="F300" s="28"/>
    </row>
    <row r="301" spans="1:6">
      <c r="A301" s="28"/>
      <c r="B301" s="28"/>
      <c r="C301" s="31"/>
      <c r="D301" s="31"/>
      <c r="E301" s="28"/>
      <c r="F301" s="28"/>
    </row>
    <row r="302" spans="1:6">
      <c r="A302" s="28"/>
      <c r="B302" s="28"/>
      <c r="C302" s="31"/>
      <c r="D302" s="31"/>
      <c r="E302" s="28"/>
      <c r="F302" s="28"/>
    </row>
    <row r="303" spans="1:6">
      <c r="A303" s="28"/>
      <c r="B303" s="28"/>
      <c r="C303" s="31"/>
      <c r="D303" s="31"/>
      <c r="E303" s="28"/>
      <c r="F303" s="28"/>
    </row>
    <row r="304" spans="1:6">
      <c r="A304" s="28"/>
      <c r="B304" s="28"/>
      <c r="C304" s="31"/>
      <c r="D304" s="31"/>
      <c r="E304" s="28"/>
      <c r="F304" s="28"/>
    </row>
    <row r="305" spans="1:6">
      <c r="A305" s="28"/>
      <c r="B305" s="28"/>
      <c r="C305" s="31"/>
      <c r="D305" s="31"/>
      <c r="E305" s="28"/>
      <c r="F305" s="28"/>
    </row>
    <row r="306" spans="1:6">
      <c r="A306" s="28"/>
      <c r="B306" s="28"/>
      <c r="C306" s="31"/>
      <c r="D306" s="31"/>
      <c r="E306" s="28"/>
      <c r="F306" s="28"/>
    </row>
    <row r="307" spans="1:6">
      <c r="A307" s="28"/>
      <c r="B307" s="28"/>
      <c r="C307" s="31"/>
      <c r="D307" s="31"/>
      <c r="E307" s="28"/>
      <c r="F307" s="28"/>
    </row>
    <row r="308" spans="1:6">
      <c r="A308" s="28"/>
      <c r="B308" s="28"/>
      <c r="C308" s="31"/>
      <c r="D308" s="31"/>
      <c r="E308" s="28"/>
      <c r="F308" s="28"/>
    </row>
    <row r="309" spans="1:6">
      <c r="A309" s="28"/>
      <c r="B309" s="28"/>
      <c r="C309" s="31"/>
      <c r="D309" s="31"/>
      <c r="E309" s="28"/>
      <c r="F309" s="28"/>
    </row>
    <row r="310" spans="1:6">
      <c r="A310" s="28"/>
      <c r="B310" s="28"/>
      <c r="C310" s="31"/>
      <c r="D310" s="31"/>
      <c r="E310" s="28"/>
      <c r="F310" s="28"/>
    </row>
    <row r="311" spans="1:6">
      <c r="A311" s="28"/>
      <c r="B311" s="28"/>
      <c r="C311" s="31"/>
      <c r="D311" s="31"/>
      <c r="E311" s="28"/>
      <c r="F311" s="28"/>
    </row>
    <row r="312" spans="1:6">
      <c r="A312" s="28"/>
      <c r="B312" s="28"/>
      <c r="C312" s="31"/>
      <c r="D312" s="31"/>
      <c r="E312" s="28"/>
      <c r="F312" s="28"/>
    </row>
    <row r="313" spans="1:6">
      <c r="A313" s="28"/>
      <c r="B313" s="28"/>
      <c r="C313" s="31"/>
      <c r="D313" s="31"/>
      <c r="E313" s="28"/>
      <c r="F313" s="28"/>
    </row>
    <row r="314" spans="1:6">
      <c r="A314" s="28"/>
      <c r="B314" s="28"/>
      <c r="C314" s="31"/>
      <c r="D314" s="31"/>
      <c r="E314" s="28"/>
      <c r="F314" s="28"/>
    </row>
    <row r="315" spans="1:6">
      <c r="A315" s="28"/>
      <c r="B315" s="28"/>
      <c r="C315" s="31"/>
      <c r="D315" s="31"/>
      <c r="E315" s="28"/>
      <c r="F315" s="28"/>
    </row>
    <row r="316" spans="1:6">
      <c r="A316" s="28"/>
      <c r="B316" s="28"/>
      <c r="C316" s="31"/>
      <c r="D316" s="31"/>
      <c r="E316" s="28"/>
      <c r="F316" s="28"/>
    </row>
    <row r="317" spans="1:6">
      <c r="A317" s="28"/>
      <c r="B317" s="28"/>
      <c r="C317" s="31"/>
      <c r="D317" s="31"/>
      <c r="E317" s="28"/>
      <c r="F317" s="28"/>
    </row>
    <row r="318" spans="1:6">
      <c r="A318" s="28"/>
      <c r="B318" s="28"/>
      <c r="C318" s="31"/>
      <c r="D318" s="31"/>
      <c r="E318" s="28"/>
      <c r="F318" s="28"/>
    </row>
    <row r="319" spans="1:6">
      <c r="A319" s="28"/>
      <c r="B319" s="28"/>
      <c r="C319" s="31"/>
      <c r="D319" s="31"/>
      <c r="E319" s="28"/>
      <c r="F319" s="28"/>
    </row>
    <row r="320" spans="1:6">
      <c r="A320" s="28"/>
      <c r="B320" s="28"/>
      <c r="C320" s="31"/>
      <c r="D320" s="31"/>
      <c r="E320" s="28"/>
      <c r="F320" s="28"/>
    </row>
    <row r="321" spans="1:6">
      <c r="A321" s="28"/>
      <c r="B321" s="28"/>
      <c r="C321" s="31"/>
      <c r="D321" s="31"/>
      <c r="E321" s="28"/>
      <c r="F321" s="28"/>
    </row>
    <row r="322" spans="1:6">
      <c r="A322" s="28"/>
      <c r="B322" s="28"/>
      <c r="C322" s="31"/>
      <c r="D322" s="31"/>
      <c r="E322" s="28"/>
      <c r="F322" s="28"/>
    </row>
    <row r="323" spans="1:6">
      <c r="A323" s="28"/>
      <c r="B323" s="28"/>
      <c r="C323" s="31"/>
      <c r="D323" s="31"/>
      <c r="E323" s="28"/>
      <c r="F323" s="28"/>
    </row>
    <row r="324" spans="1:6">
      <c r="A324" s="28"/>
      <c r="B324" s="28"/>
      <c r="C324" s="31"/>
      <c r="D324" s="31"/>
      <c r="E324" s="28"/>
      <c r="F324" s="28"/>
    </row>
    <row r="325" spans="1:6">
      <c r="A325" s="28"/>
      <c r="B325" s="28"/>
      <c r="C325" s="31"/>
      <c r="D325" s="31"/>
      <c r="E325" s="28"/>
      <c r="F325" s="28"/>
    </row>
    <row r="326" spans="1:6">
      <c r="A326" s="28"/>
      <c r="B326" s="28"/>
      <c r="C326" s="31"/>
      <c r="D326" s="31"/>
      <c r="E326" s="28"/>
      <c r="F326" s="28"/>
    </row>
    <row r="327" spans="1:6">
      <c r="A327" s="28"/>
      <c r="B327" s="28"/>
      <c r="C327" s="31"/>
      <c r="D327" s="31"/>
      <c r="E327" s="28"/>
      <c r="F327" s="28"/>
    </row>
    <row r="328" spans="1:6">
      <c r="A328" s="28"/>
      <c r="B328" s="28"/>
      <c r="C328" s="31"/>
      <c r="D328" s="31"/>
      <c r="E328" s="28"/>
      <c r="F328" s="28"/>
    </row>
    <row r="329" spans="1:6">
      <c r="A329" s="28"/>
      <c r="B329" s="28"/>
      <c r="C329" s="31"/>
      <c r="D329" s="31"/>
      <c r="E329" s="28"/>
      <c r="F329" s="28"/>
    </row>
    <row r="330" spans="1:6">
      <c r="A330" s="28"/>
      <c r="B330" s="28"/>
      <c r="C330" s="31"/>
      <c r="D330" s="31"/>
      <c r="E330" s="28"/>
      <c r="F330" s="28"/>
    </row>
    <row r="331" spans="1:6">
      <c r="A331" s="28"/>
      <c r="B331" s="28"/>
      <c r="C331" s="31"/>
      <c r="D331" s="31"/>
      <c r="E331" s="28"/>
      <c r="F331" s="28"/>
    </row>
    <row r="332" spans="1:6">
      <c r="A332" s="28"/>
      <c r="B332" s="28"/>
      <c r="C332" s="31"/>
      <c r="D332" s="31"/>
      <c r="E332" s="28"/>
      <c r="F332" s="28"/>
    </row>
    <row r="333" spans="1:6">
      <c r="A333" s="28"/>
      <c r="B333" s="28"/>
      <c r="C333" s="31"/>
      <c r="D333" s="31"/>
      <c r="E333" s="28"/>
      <c r="F333" s="28"/>
    </row>
    <row r="334" spans="1:6">
      <c r="A334" s="28"/>
      <c r="B334" s="28"/>
      <c r="C334" s="31"/>
      <c r="D334" s="31"/>
      <c r="E334" s="28"/>
      <c r="F334" s="28"/>
    </row>
    <row r="335" spans="1:6">
      <c r="A335" s="28"/>
      <c r="B335" s="28"/>
      <c r="C335" s="31"/>
      <c r="D335" s="31"/>
      <c r="E335" s="28"/>
      <c r="F335" s="28"/>
    </row>
    <row r="336" spans="1:6">
      <c r="A336" s="28"/>
      <c r="B336" s="28"/>
      <c r="C336" s="31"/>
      <c r="D336" s="31"/>
      <c r="E336" s="28"/>
      <c r="F336" s="28"/>
    </row>
    <row r="337" spans="1:6">
      <c r="A337" s="28"/>
      <c r="B337" s="28"/>
      <c r="C337" s="31"/>
      <c r="D337" s="31"/>
      <c r="E337" s="28"/>
      <c r="F337" s="28"/>
    </row>
    <row r="338" spans="1:6">
      <c r="A338" s="28"/>
      <c r="B338" s="28"/>
      <c r="C338" s="31"/>
      <c r="D338" s="31"/>
      <c r="E338" s="28"/>
      <c r="F338" s="28"/>
    </row>
    <row r="339" spans="1:6">
      <c r="A339" s="28"/>
      <c r="B339" s="28"/>
      <c r="C339" s="31"/>
      <c r="D339" s="31"/>
      <c r="E339" s="28"/>
      <c r="F339" s="28"/>
    </row>
    <row r="340" spans="1:6">
      <c r="A340" s="28"/>
      <c r="B340" s="28"/>
      <c r="C340" s="31"/>
      <c r="D340" s="31"/>
      <c r="E340" s="28"/>
      <c r="F340" s="28"/>
    </row>
    <row r="341" spans="1:6">
      <c r="A341" s="28"/>
      <c r="B341" s="28"/>
      <c r="C341" s="31"/>
      <c r="D341" s="31"/>
      <c r="E341" s="28"/>
      <c r="F341" s="28"/>
    </row>
    <row r="342" spans="1:6">
      <c r="A342" s="28"/>
      <c r="B342" s="28"/>
      <c r="C342" s="31"/>
      <c r="D342" s="31"/>
      <c r="E342" s="28"/>
      <c r="F342" s="28"/>
    </row>
    <row r="343" spans="1:6">
      <c r="A343" s="28"/>
      <c r="B343" s="28"/>
      <c r="C343" s="31"/>
      <c r="D343" s="31"/>
      <c r="E343" s="28"/>
      <c r="F343" s="28"/>
    </row>
    <row r="344" spans="1:6">
      <c r="A344" s="28"/>
      <c r="B344" s="28"/>
      <c r="C344" s="31"/>
      <c r="D344" s="31"/>
      <c r="E344" s="28"/>
      <c r="F344" s="28"/>
    </row>
    <row r="345" spans="1:6">
      <c r="A345" s="28"/>
      <c r="B345" s="28"/>
      <c r="C345" s="31"/>
      <c r="D345" s="31"/>
      <c r="E345" s="28"/>
      <c r="F345" s="28"/>
    </row>
    <row r="346" spans="1:6">
      <c r="A346" s="28"/>
      <c r="B346" s="28"/>
      <c r="C346" s="31"/>
      <c r="D346" s="31"/>
      <c r="E346" s="28"/>
      <c r="F346" s="28"/>
    </row>
    <row r="347" spans="1:6">
      <c r="A347" s="28"/>
      <c r="B347" s="28"/>
      <c r="C347" s="31"/>
      <c r="D347" s="31"/>
      <c r="E347" s="28"/>
      <c r="F347" s="28"/>
    </row>
    <row r="348" spans="1:6">
      <c r="A348" s="28"/>
      <c r="B348" s="28"/>
      <c r="C348" s="31"/>
      <c r="D348" s="31"/>
      <c r="E348" s="28"/>
      <c r="F348" s="28"/>
    </row>
    <row r="349" spans="1:6">
      <c r="A349" s="28"/>
      <c r="B349" s="28"/>
      <c r="C349" s="31"/>
      <c r="D349" s="31"/>
      <c r="E349" s="28"/>
      <c r="F349" s="28"/>
    </row>
    <row r="350" spans="1:6">
      <c r="A350" s="28"/>
      <c r="B350" s="28"/>
      <c r="C350" s="31"/>
      <c r="D350" s="31"/>
      <c r="E350" s="28"/>
      <c r="F350" s="28"/>
    </row>
    <row r="351" spans="1:6">
      <c r="A351" s="28"/>
      <c r="B351" s="28"/>
      <c r="C351" s="31"/>
      <c r="D351" s="31"/>
      <c r="E351" s="28"/>
      <c r="F351" s="28"/>
    </row>
    <row r="352" spans="1:6">
      <c r="A352" s="28"/>
      <c r="B352" s="28"/>
      <c r="C352" s="31"/>
      <c r="D352" s="31"/>
      <c r="E352" s="28"/>
      <c r="F352" s="28"/>
    </row>
    <row r="353" spans="1:6">
      <c r="A353" s="28"/>
      <c r="B353" s="28"/>
      <c r="C353" s="31"/>
      <c r="D353" s="31"/>
      <c r="E353" s="28"/>
      <c r="F353" s="28"/>
    </row>
    <row r="354" spans="1:6">
      <c r="A354" s="28"/>
      <c r="B354" s="28"/>
      <c r="C354" s="31"/>
      <c r="D354" s="31"/>
      <c r="E354" s="28"/>
      <c r="F354" s="28"/>
    </row>
    <row r="355" spans="1:6">
      <c r="A355" s="28"/>
      <c r="B355" s="28"/>
      <c r="C355" s="31"/>
      <c r="D355" s="31"/>
      <c r="E355" s="28"/>
      <c r="F355" s="28"/>
    </row>
    <row r="356" spans="1:6">
      <c r="A356" s="28"/>
      <c r="B356" s="28"/>
      <c r="C356" s="31"/>
      <c r="D356" s="31"/>
      <c r="E356" s="28"/>
      <c r="F356" s="28"/>
    </row>
    <row r="357" spans="1:6">
      <c r="A357" s="28"/>
      <c r="B357" s="28"/>
      <c r="C357" s="31"/>
      <c r="D357" s="31"/>
      <c r="E357" s="28"/>
      <c r="F357" s="28"/>
    </row>
    <row r="358" spans="1:6">
      <c r="A358" s="28"/>
      <c r="B358" s="28"/>
      <c r="C358" s="31"/>
      <c r="D358" s="31"/>
      <c r="E358" s="28"/>
      <c r="F358" s="28"/>
    </row>
    <row r="359" spans="1:6">
      <c r="A359" s="28"/>
      <c r="B359" s="28"/>
      <c r="C359" s="31"/>
      <c r="D359" s="31"/>
      <c r="E359" s="28"/>
      <c r="F359" s="28"/>
    </row>
    <row r="360" spans="1:6">
      <c r="A360" s="28"/>
      <c r="B360" s="28"/>
      <c r="C360" s="31"/>
      <c r="D360" s="31"/>
      <c r="E360" s="28"/>
      <c r="F360" s="28"/>
    </row>
    <row r="361" spans="1:6">
      <c r="A361" s="28"/>
      <c r="B361" s="28"/>
      <c r="C361" s="31"/>
      <c r="D361" s="31"/>
      <c r="E361" s="28"/>
      <c r="F361" s="28"/>
    </row>
    <row r="362" spans="1:6">
      <c r="A362" s="28"/>
      <c r="B362" s="28"/>
      <c r="C362" s="31"/>
      <c r="D362" s="31"/>
      <c r="E362" s="28"/>
      <c r="F362" s="28"/>
    </row>
    <row r="363" spans="1:6">
      <c r="A363" s="28"/>
      <c r="B363" s="28"/>
      <c r="C363" s="31"/>
      <c r="D363" s="31"/>
      <c r="E363" s="28"/>
      <c r="F363" s="28"/>
    </row>
  </sheetData>
  <mergeCells count="4">
    <mergeCell ref="C50:E50"/>
    <mergeCell ref="D45:H45"/>
    <mergeCell ref="D47:H47"/>
    <mergeCell ref="C48:E48"/>
  </mergeCells>
  <phoneticPr fontId="5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2:D33 C37:D37 C39:D39 C41:D41 G41:H41 C10:D15 G10:H13 G16:H17 C19:D19 G32:H33 G20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:D38 C16:D17">
      <formula1>-999999999999999</formula1>
      <formula2>999999999</formula2>
    </dataValidation>
  </dataValidation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kchankova</dc:creator>
  <cp:lastModifiedBy>vshimanov</cp:lastModifiedBy>
  <cp:lastPrinted>2022-02-03T11:27:14Z</cp:lastPrinted>
  <dcterms:created xsi:type="dcterms:W3CDTF">2006-10-19T06:45:18Z</dcterms:created>
  <dcterms:modified xsi:type="dcterms:W3CDTF">2022-02-03T11:39:54Z</dcterms:modified>
</cp:coreProperties>
</file>